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גיליון1" sheetId="1" r:id="rId4"/>
  </sheets>
  <externalReferences>
    <externalReference r:id="rId5"/>
  </externalReferences>
  <definedNames/>
  <calcPr/>
  <extLst>
    <ext uri="GoogleSheetsCustomDataVersion2">
      <go:sheetsCustomData xmlns:go="http://customooxmlschemas.google.com/" r:id="rId6" roundtripDataChecksum="EkKicVfpKoXko0Cau6EV3UpbfUguBuvZ4gr3HXBXuxA="/>
    </ext>
  </extLst>
</workbook>
</file>

<file path=xl/sharedStrings.xml><?xml version="1.0" encoding="utf-8"?>
<sst xmlns="http://schemas.openxmlformats.org/spreadsheetml/2006/main" count="819" uniqueCount="644">
  <si>
    <t>דגם</t>
  </si>
  <si>
    <t>מקט סלקום</t>
  </si>
  <si>
    <t>מקט תפנית</t>
  </si>
  <si>
    <t>שם פריט</t>
  </si>
  <si>
    <t>מחיר CIF לפי שער דולר לפני מעמ</t>
  </si>
  <si>
    <t>מחיר ממ"נ SAP לפני מעמ</t>
  </si>
  <si>
    <t>תמיכה / DG</t>
  </si>
  <si>
    <t>מחיר ממ"נ לפני מעמ כולל תמיכות</t>
  </si>
  <si>
    <t>עלות כולל מעמ</t>
  </si>
  <si>
    <t>APL- 17 Air 256GB</t>
  </si>
  <si>
    <t>EA542209</t>
  </si>
  <si>
    <t>ערכה איפון Air 256GB Space Black</t>
  </si>
  <si>
    <t>EA542210</t>
  </si>
  <si>
    <t>ערכה איפון Air 256GB Cloud White</t>
  </si>
  <si>
    <t>EA542211</t>
  </si>
  <si>
    <t>ערכה איפון Air 256GB Light Gold</t>
  </si>
  <si>
    <t>EA542212</t>
  </si>
  <si>
    <t>ערכה איפון Air 256GB Sky Blue</t>
  </si>
  <si>
    <t>APL-IPH 13 128GB</t>
  </si>
  <si>
    <t>EA10664</t>
  </si>
  <si>
    <t>טלפון ערכה איפון 13 שחור 128G</t>
  </si>
  <si>
    <t>iPhone 14 128</t>
  </si>
  <si>
    <t>EA10919</t>
  </si>
  <si>
    <t>טלפון ערכה איפון 14 128G Midnight</t>
  </si>
  <si>
    <t>EA10920</t>
  </si>
  <si>
    <t>טלפון ערכה איפון 14 128G Starlight</t>
  </si>
  <si>
    <t>EA10665</t>
  </si>
  <si>
    <t>טלפון ערכה איפון 13 לבן 128G</t>
  </si>
  <si>
    <t>APL- 17 Air 512GB</t>
  </si>
  <si>
    <t>EA542213</t>
  </si>
  <si>
    <t>ערכה איפון Air 512GB Space Black</t>
  </si>
  <si>
    <t>EA542214</t>
  </si>
  <si>
    <t>ערכה איפון Air 512GB Cloud White</t>
  </si>
  <si>
    <t>EA542215</t>
  </si>
  <si>
    <t>ערכה איפון Air 512GB Light Gold</t>
  </si>
  <si>
    <t>EA542216</t>
  </si>
  <si>
    <t>ערכה איפון Air 512GB Sky Blue</t>
  </si>
  <si>
    <t>APL- 17 Air 1T</t>
  </si>
  <si>
    <t>EA542217</t>
  </si>
  <si>
    <t>ערכה איפון Air 1TB Space Black</t>
  </si>
  <si>
    <t>EA542218</t>
  </si>
  <si>
    <t>ערכה איפון Air 1TB Cloud White</t>
  </si>
  <si>
    <t>EA542219</t>
  </si>
  <si>
    <t>ערכה איפון Air 1TB Light Gold</t>
  </si>
  <si>
    <t>EA542220</t>
  </si>
  <si>
    <t>ערכה איפון Air 1TB Sky Blue</t>
  </si>
  <si>
    <t>Watch Ultra L705</t>
  </si>
  <si>
    <t>EG540386</t>
  </si>
  <si>
    <t>שעון סמסונג Watch Ultra Titan.White L705</t>
  </si>
  <si>
    <t>EG540385</t>
  </si>
  <si>
    <t>שעון סמסונג Watch Ultra Titan.Gray L705</t>
  </si>
  <si>
    <t>APL-WATCH S11 42 BT</t>
  </si>
  <si>
    <t>EA542292</t>
  </si>
  <si>
    <t>שעון Apple 42mm BT סד' 11 Space Grey</t>
  </si>
  <si>
    <t>APL-WATCH S11 42 eSIM</t>
  </si>
  <si>
    <t>EA542300</t>
  </si>
  <si>
    <t>שעון Apple 42mm ESIM סד' 11 Space Grey</t>
  </si>
  <si>
    <t>EA542299</t>
  </si>
  <si>
    <t>שעון Apple 42mm ESIM סד' 11 Jet Black</t>
  </si>
  <si>
    <t>SAM-S25 FE 256G</t>
  </si>
  <si>
    <t>EG540926</t>
  </si>
  <si>
    <t>ערכה Galaxy S25 FE 8/256G NAVY</t>
  </si>
  <si>
    <t>EG540927</t>
  </si>
  <si>
    <t>ערכה Galaxy S25 FE 8/256G ICYBLUE</t>
  </si>
  <si>
    <t>EG540928</t>
  </si>
  <si>
    <t>ערכה Galaxy S25 FE 8/256G JETBLACK</t>
  </si>
  <si>
    <t>EG540929</t>
  </si>
  <si>
    <t>ערכה Galaxy S25 FE 8/256G WHITE</t>
  </si>
  <si>
    <t>APL-iPad Pro 13 WF 256G</t>
  </si>
  <si>
    <t>EG10104</t>
  </si>
  <si>
    <t>ערכה iPad Pro 13 WF 256G Space Black</t>
  </si>
  <si>
    <t>SAM-S25 256G</t>
  </si>
  <si>
    <t>EG537661</t>
  </si>
  <si>
    <t xml:space="preserve"> Galaxy S25 256G NAVY</t>
  </si>
  <si>
    <t>EG537672</t>
  </si>
  <si>
    <t xml:space="preserve"> Galaxy S25 256G ICYBLUE</t>
  </si>
  <si>
    <t>EG537673</t>
  </si>
  <si>
    <t xml:space="preserve"> Galaxy S25 256G MINT</t>
  </si>
  <si>
    <t>EG537674</t>
  </si>
  <si>
    <t xml:space="preserve"> Galaxy S25 256G SILVER SHADOW</t>
  </si>
  <si>
    <t>APL- 16 128GB</t>
  </si>
  <si>
    <t>EA532144</t>
  </si>
  <si>
    <t xml:space="preserve">  iPhone 16 128GB Black</t>
  </si>
  <si>
    <t>EA532145</t>
  </si>
  <si>
    <t xml:space="preserve">  iPhone 16 128GB White</t>
  </si>
  <si>
    <t>EA532146</t>
  </si>
  <si>
    <t xml:space="preserve">  iPhone 16 128GB Pink</t>
  </si>
  <si>
    <t>EA532147</t>
  </si>
  <si>
    <t xml:space="preserve">  iPhone 16 128GB Ultramarine</t>
  </si>
  <si>
    <t>EA532148</t>
  </si>
  <si>
    <t xml:space="preserve">  iPhone 16 128GB Teal</t>
  </si>
  <si>
    <t>SAM-S25 128G</t>
  </si>
  <si>
    <t>EG537657</t>
  </si>
  <si>
    <t xml:space="preserve"> Galaxy S25 128G NAVY</t>
  </si>
  <si>
    <t>EG537658</t>
  </si>
  <si>
    <t xml:space="preserve"> Galaxy S25 128G ICYBLUE</t>
  </si>
  <si>
    <t>EG537659</t>
  </si>
  <si>
    <t xml:space="preserve"> Galaxy S25 128G MINT</t>
  </si>
  <si>
    <t>EG537660</t>
  </si>
  <si>
    <t xml:space="preserve"> Galaxy S25 128G SILVER SHADOW</t>
  </si>
  <si>
    <t>Sam Flip 7 256G</t>
  </si>
  <si>
    <t>EG540340</t>
  </si>
  <si>
    <t>טלפון ערכה Sam Flip 7 256G BLUE SHADOW</t>
  </si>
  <si>
    <t>EG540342</t>
  </si>
  <si>
    <t>טלפון ערכה Sam Flip 7 256G JETBLACK</t>
  </si>
  <si>
    <t>EG540344</t>
  </si>
  <si>
    <t>טלפון ערכה Sam Flip 7 256G CORALRED</t>
  </si>
  <si>
    <t>APL-17e 512</t>
  </si>
  <si>
    <t>EA545470</t>
  </si>
  <si>
    <t>טלפון ערכה איפון 17e 512GB Black</t>
  </si>
  <si>
    <t>SAM-S25 ULTRA 256G</t>
  </si>
  <si>
    <t>EG537683</t>
  </si>
  <si>
    <t xml:space="preserve"> Galaxy S25 ULTRA 256G Ti.BLACK</t>
  </si>
  <si>
    <t>EG537684</t>
  </si>
  <si>
    <t xml:space="preserve"> Galaxy S25 ULTRA 256G Ti.GRAY</t>
  </si>
  <si>
    <t>EG537685</t>
  </si>
  <si>
    <t xml:space="preserve"> Galaxy S25 ULTRA 256G Ti.SILVERBLUE</t>
  </si>
  <si>
    <t>EG537686</t>
  </si>
  <si>
    <t xml:space="preserve"> Galaxy S25 ULTRA 256G T.WHITESILVER</t>
  </si>
  <si>
    <t>APL-15 128G</t>
  </si>
  <si>
    <t>EA11253</t>
  </si>
  <si>
    <t xml:space="preserve"> איפון 15 128G Black</t>
  </si>
  <si>
    <t>EA11254</t>
  </si>
  <si>
    <t xml:space="preserve"> איפון 15 128G Pink</t>
  </si>
  <si>
    <t>EA11256</t>
  </si>
  <si>
    <t xml:space="preserve"> איפון 15 128G Blue</t>
  </si>
  <si>
    <t>SAM-S25 ULTRA 512G</t>
  </si>
  <si>
    <t>EG537687</t>
  </si>
  <si>
    <t xml:space="preserve"> Galaxy S25 ULTRA 512G Ti.BLACK</t>
  </si>
  <si>
    <t>EG537688</t>
  </si>
  <si>
    <t xml:space="preserve"> Galaxy S25 ULTRA 512G Ti.GRAY</t>
  </si>
  <si>
    <t>EG537689</t>
  </si>
  <si>
    <t xml:space="preserve"> Galaxy S25 ULTRA 512G Ti.SILVERBLUE</t>
  </si>
  <si>
    <t>EG537690</t>
  </si>
  <si>
    <t xml:space="preserve"> Galaxy S25 ULTRA 512G T.WHITESILVER</t>
  </si>
  <si>
    <t>APL-WATCH S11 46 BT</t>
  </si>
  <si>
    <t>EA542296</t>
  </si>
  <si>
    <t>שעון Apple 46mm BT סד' 11 Space Grey</t>
  </si>
  <si>
    <t>APL-WATCH S11 46 eSIM</t>
  </si>
  <si>
    <t>EA542305</t>
  </si>
  <si>
    <t>שעון Apple 46mm ESIM סד' 11 Rose Gold</t>
  </si>
  <si>
    <t>EA542295</t>
  </si>
  <si>
    <t>שעון Apple 46mm BT סד' 11 Jet Black</t>
  </si>
  <si>
    <t>IPAD A16 11' WIFI 256GB</t>
  </si>
  <si>
    <t>EA539163</t>
  </si>
  <si>
    <t>ערכה IPAD A16 11' WIFI 256GB כסוף</t>
  </si>
  <si>
    <t>EA539164</t>
  </si>
  <si>
    <t>ערכה IPAD A16 11' WIFI 256GB כחול</t>
  </si>
  <si>
    <t>APL-iPad Air 11 M4 WF CL 256G</t>
  </si>
  <si>
    <t>EA545500</t>
  </si>
  <si>
    <t>ערכה iPad Air M4 11' W C 256G Space Grey</t>
  </si>
  <si>
    <t>APL-IPAD MINI WI-FI CL 128GB</t>
  </si>
  <si>
    <t>EA536765</t>
  </si>
  <si>
    <t>ערכה iPad mini Wi-Fi CL 128GB Space Grey</t>
  </si>
  <si>
    <t>IPAD A16 11' WIFI CL 256GB</t>
  </si>
  <si>
    <t>EA543090</t>
  </si>
  <si>
    <t>ערכה IPAD A16 11' WF CL 256GB כסוף</t>
  </si>
  <si>
    <t>IPAD A16 11' WIFI CL 128GB</t>
  </si>
  <si>
    <t>EG543089</t>
  </si>
  <si>
    <t>ערכה IPAD A16 11' WF CL 128GB כסוף</t>
  </si>
  <si>
    <t>APL-iPad Pro 11 M5 WF CL 256G</t>
  </si>
  <si>
    <t>EA542614</t>
  </si>
  <si>
    <t>ערכה iPad Pro 11 M5 W+C 256G Space Black</t>
  </si>
  <si>
    <t>APL- 15 256G</t>
  </si>
  <si>
    <t>EA11258</t>
  </si>
  <si>
    <t xml:space="preserve"> איפון 15 256G Black</t>
  </si>
  <si>
    <t>EA11259</t>
  </si>
  <si>
    <t xml:space="preserve"> איפון 15 256G Pink</t>
  </si>
  <si>
    <t>SAM-S26 256G</t>
  </si>
  <si>
    <t>EG544009</t>
  </si>
  <si>
    <t>ערכה Galaxy S26 256G Black</t>
  </si>
  <si>
    <t>EG544010</t>
  </si>
  <si>
    <t>ערכה Galaxy S26 256G Violet</t>
  </si>
  <si>
    <t>EG544011</t>
  </si>
  <si>
    <t>ערכה Galaxy S26 256G Light Blue</t>
  </si>
  <si>
    <t>EG544012</t>
  </si>
  <si>
    <t>ערכה Galaxy S26 256G White</t>
  </si>
  <si>
    <t>APL-iPad Air 11 M4 WF CL 128G</t>
  </si>
  <si>
    <t>EA545497</t>
  </si>
  <si>
    <t>ערכה iPad Air M4 11' W C 128G Space Grey</t>
  </si>
  <si>
    <t>EA542291</t>
  </si>
  <si>
    <t>שעון Apple 42mm BT סד' 11 Jet Black</t>
  </si>
  <si>
    <t>SAM-S26 ULTRA 256G</t>
  </si>
  <si>
    <t>EG544025</t>
  </si>
  <si>
    <t>ערכה Galaxy S26 ULTRA 256G Black</t>
  </si>
  <si>
    <t>EG544026</t>
  </si>
  <si>
    <t>ערכה Galaxy S26 ULTRA 256G Violet</t>
  </si>
  <si>
    <t>EG544027</t>
  </si>
  <si>
    <t>ערכה Galaxy S26 ULTRA 256G Light Blue</t>
  </si>
  <si>
    <t>EG544028</t>
  </si>
  <si>
    <t>ערכה Galaxy S26 ULTRA 256G White</t>
  </si>
  <si>
    <t>EA542303</t>
  </si>
  <si>
    <t>שעון Apple 46mm ESIM סד' 11 Jet Black</t>
  </si>
  <si>
    <t>EA542304</t>
  </si>
  <si>
    <t>שעון Apple 46mm ESIM סד' 11 Space Grey</t>
  </si>
  <si>
    <t>APL-17e 256</t>
  </si>
  <si>
    <t>EA545467</t>
  </si>
  <si>
    <t>טלפון ערכה איפון 17e 256GB Black</t>
  </si>
  <si>
    <t>EA545468</t>
  </si>
  <si>
    <t>טלפון ערכה איפון 17e 256GB White</t>
  </si>
  <si>
    <t>EA545469</t>
  </si>
  <si>
    <t>טלפון ערכה איפון 17e 256GB Soft Pink</t>
  </si>
  <si>
    <t>Sam Flip 8 512G</t>
  </si>
  <si>
    <t>EG546998</t>
  </si>
  <si>
    <t>טלפון ערכה Sam Flip 8 512G Cream</t>
  </si>
  <si>
    <t>EG547000</t>
  </si>
  <si>
    <t>טלפון ערכה Sam Flip 8 512G Graphite</t>
  </si>
  <si>
    <t>EG547004</t>
  </si>
  <si>
    <t>טלפון ערכה Sam Flip 8 512G Pink</t>
  </si>
  <si>
    <t>EG540384</t>
  </si>
  <si>
    <t>שעון סמסונג Watch Ultra Titan.Blue L705</t>
  </si>
  <si>
    <t>APL-iPad Pro 11 M5 WF 256G</t>
  </si>
  <si>
    <t>EA542451</t>
  </si>
  <si>
    <t>ערכה iPad Pro 11 M5 WF 256G Space Black</t>
  </si>
  <si>
    <t>EA542612</t>
  </si>
  <si>
    <t>ערכה iPad Pro 11 M5 WF 256G Silver</t>
  </si>
  <si>
    <t>APL-iPad Pro 13 M5 WF 256G</t>
  </si>
  <si>
    <t>EA542615</t>
  </si>
  <si>
    <t>ערכה iPad Pro 13 M5 WF 256G Space Black</t>
  </si>
  <si>
    <t>EA542616</t>
  </si>
  <si>
    <t>ערכה iPad Pro 13 M5 WF 256G Silver</t>
  </si>
  <si>
    <t>SAM-S25 FE 128G</t>
  </si>
  <si>
    <t>EG540922</t>
  </si>
  <si>
    <t>ערכה Galaxy S25 FE 8/128G NAVY</t>
  </si>
  <si>
    <t>EG540923</t>
  </si>
  <si>
    <t>ערכה Galaxy S25 FE 8/128G ICYBLUE</t>
  </si>
  <si>
    <t>EG540924</t>
  </si>
  <si>
    <t>ערכה Galaxy S25 FE 8/128G JETBLACK</t>
  </si>
  <si>
    <t>EG540925</t>
  </si>
  <si>
    <t>ערכה Galaxy S25 FE 8/128G לבן</t>
  </si>
  <si>
    <t>EG540387</t>
  </si>
  <si>
    <t>שעון סמסונג Watch Ultra Tit.Silver L705</t>
  </si>
  <si>
    <t>Sam Fold 8 1T</t>
  </si>
  <si>
    <t>EG547025</t>
  </si>
  <si>
    <t>טלפון ערכה Sam Fold 8 1TB Cream</t>
  </si>
  <si>
    <t>EG547027</t>
  </si>
  <si>
    <t>טלפון ערכה Sam Fold 8 1TB Graphite</t>
  </si>
  <si>
    <t>APL- 17 Pro Max 256GB</t>
  </si>
  <si>
    <t>EA542197</t>
  </si>
  <si>
    <t>ערכה איפון 17 Pro Max 256GB Silver</t>
  </si>
  <si>
    <t>EA542198</t>
  </si>
  <si>
    <t>ערכה איפון 17 Pro Max 256G Cosmic Orange</t>
  </si>
  <si>
    <t>EA542199</t>
  </si>
  <si>
    <t>ערכה איפון 17 Pro Max 256GB Deep Blue</t>
  </si>
  <si>
    <t>APL-iPad Pro 11 M5 WF 512G</t>
  </si>
  <si>
    <t>EA542613</t>
  </si>
  <si>
    <t>ערכה iPad Pro 11 M5 WF 512G Space Black</t>
  </si>
  <si>
    <t>APL- 17 Pro 256GB</t>
  </si>
  <si>
    <t>EA542188</t>
  </si>
  <si>
    <t>ערכה איפון 17 Pro 256GB Silver</t>
  </si>
  <si>
    <t>EA542189</t>
  </si>
  <si>
    <t>ערכה איפון 17 Pro 256GB Cosmic Orange</t>
  </si>
  <si>
    <t>EA542190</t>
  </si>
  <si>
    <t>ערכה איפון 17 Pro 256GB Deep Blue</t>
  </si>
  <si>
    <t>Sam Fold 7 256G</t>
  </si>
  <si>
    <t>EG540354</t>
  </si>
  <si>
    <t>טלפון ערכה Sam Fold 7 256G BLUE SHADOW</t>
  </si>
  <si>
    <t>EG540356</t>
  </si>
  <si>
    <t>טלפון ערכה Sam Fold 7 256G MINT</t>
  </si>
  <si>
    <t>EG540358</t>
  </si>
  <si>
    <t>טלפון ערכה Sam Fold 7 256G JETBLACK</t>
  </si>
  <si>
    <t>EG540360</t>
  </si>
  <si>
    <t>טלפון ערכה Sam Fold 7 256G SILVER SHADOW</t>
  </si>
  <si>
    <t>APL- 17 512GB</t>
  </si>
  <si>
    <t>EA542183</t>
  </si>
  <si>
    <t>ערכה איפון 17 512GB Black</t>
  </si>
  <si>
    <t>EA542184</t>
  </si>
  <si>
    <t>ערכה איפון 17 512GB White</t>
  </si>
  <si>
    <t>EA542185</t>
  </si>
  <si>
    <t>ערכה איפון 17 512GB Mist Blue</t>
  </si>
  <si>
    <t>EA542186</t>
  </si>
  <si>
    <t>ערכה איפון 17 512GB Lavender</t>
  </si>
  <si>
    <t>EA542187</t>
  </si>
  <si>
    <t>ערכה איפון 17 512GB Sage</t>
  </si>
  <si>
    <t>APL-WATCH Ultra3 49mm eSIM</t>
  </si>
  <si>
    <t>EA542307</t>
  </si>
  <si>
    <t>שעון Apple Ultra3 49mm T.Natur BLUE OB</t>
  </si>
  <si>
    <t>EA542308</t>
  </si>
  <si>
    <t>שעון Apple Ultra3 49mm T.Natur L.BLUE AL</t>
  </si>
  <si>
    <t>EA542309</t>
  </si>
  <si>
    <t>שעון Apple Ultra3 49mm T.Natur BLUE TL</t>
  </si>
  <si>
    <t>EA542311</t>
  </si>
  <si>
    <t>שעון Apple Ultra3 49mm Black BLACK OB</t>
  </si>
  <si>
    <t>EA542312</t>
  </si>
  <si>
    <t>שעון Apple Ultra3 49mm Black BLACL AL M</t>
  </si>
  <si>
    <t>EA542313</t>
  </si>
  <si>
    <t>שעון Apple Ultra3 49mm Black BLACL AL L</t>
  </si>
  <si>
    <t>EA542314</t>
  </si>
  <si>
    <t>שעון Apple Ultra3 49mm Black BLACL TL</t>
  </si>
  <si>
    <t>APL-iPad Pro 13 M5 WF CL 512G</t>
  </si>
  <si>
    <t>EA542621</t>
  </si>
  <si>
    <t>ערכה iPad Pro 13 M5 W+C 512G Space Black</t>
  </si>
  <si>
    <t>EA542622</t>
  </si>
  <si>
    <t>ערכה iPad Pro 13 M5 W+C 512G Silver</t>
  </si>
  <si>
    <t>SAM -A57 256</t>
  </si>
  <si>
    <t>EG545328</t>
  </si>
  <si>
    <t>טלפון ערכה SAM A57 5G 256G GRAY</t>
  </si>
  <si>
    <t>APL-iPad Pro 11 WF CL 256G</t>
  </si>
  <si>
    <t>EG10102</t>
  </si>
  <si>
    <t>ערכה iPad Pro 11 WF CL 256G Space Black</t>
  </si>
  <si>
    <t>APL- 17 Pro Max 1T</t>
  </si>
  <si>
    <t>EA542203</t>
  </si>
  <si>
    <t>ערכה איפון 17 Pro Max 1TB Silver</t>
  </si>
  <si>
    <t>EA542204</t>
  </si>
  <si>
    <t>ערכה איפון 17 Pro Max 1TB Cosmic Orange</t>
  </si>
  <si>
    <t>EA542205</t>
  </si>
  <si>
    <t>ערכה איפון 17 Pro Max 1TB Deep Blue</t>
  </si>
  <si>
    <t>APL- 17 Pro 1T</t>
  </si>
  <si>
    <t>EA542194</t>
  </si>
  <si>
    <t>ערכה איפון 17 Pro 1TB Silver</t>
  </si>
  <si>
    <t>EA542195</t>
  </si>
  <si>
    <t>ערכה איפון 17 Pro 1TB Cosmic Orange</t>
  </si>
  <si>
    <t>EA542196</t>
  </si>
  <si>
    <t>ערכה איפון 17 Pro 1TB Deep Blue</t>
  </si>
  <si>
    <t>APL-iPad Pro 13 M5 WF 512G</t>
  </si>
  <si>
    <t>EA542617</t>
  </si>
  <si>
    <t>ערכה iPad Pro 13 M5 WF 512G Space Black</t>
  </si>
  <si>
    <t>EA542618</t>
  </si>
  <si>
    <t>ערכה iPad Pro 13 M5 WF 512G Silver</t>
  </si>
  <si>
    <t>APL- 17 Pro 512GB</t>
  </si>
  <si>
    <t>EA542191</t>
  </si>
  <si>
    <t>ערכה איפון 17 Pro 512GB Silver</t>
  </si>
  <si>
    <t>EA542192</t>
  </si>
  <si>
    <t>ערכה איפון 17 Pro 512GB Cosmic Orange</t>
  </si>
  <si>
    <t>EA542193</t>
  </si>
  <si>
    <t>ערכה איפון 17 Pro 512GB Deep Blue</t>
  </si>
  <si>
    <t>APL-iPad Pro 13 M5 WF CL 256G</t>
  </si>
  <si>
    <t>EA542619</t>
  </si>
  <si>
    <t>ערכה iPad Pro 13 M5 W+C 256G Space Black</t>
  </si>
  <si>
    <t>EA542620</t>
  </si>
  <si>
    <t>ערכה iPad Pro 13 M5 W+C 256G Silver</t>
  </si>
  <si>
    <t>APL- 17 Pro Max 512GB</t>
  </si>
  <si>
    <t>EA542200</t>
  </si>
  <si>
    <t>ערכה איפון 17 Pro Max 512GB Silver</t>
  </si>
  <si>
    <t>EA542201</t>
  </si>
  <si>
    <t>ערכה איפון 17 Pro Max 512G Cosmic Orange</t>
  </si>
  <si>
    <t>EA542202</t>
  </si>
  <si>
    <t>ערכה איפון 17 Pro Max 512GB Deep Blue</t>
  </si>
  <si>
    <t>IPAD A16 11' WIFI 128GB</t>
  </si>
  <si>
    <t>EA539140</t>
  </si>
  <si>
    <t>ערכה IPAD A16 11' WIFI 128GB כסוף</t>
  </si>
  <si>
    <t>SAM-S26 512G</t>
  </si>
  <si>
    <t>EG544013</t>
  </si>
  <si>
    <t>ערכה Galaxy S26 512G Black</t>
  </si>
  <si>
    <t>EG544014</t>
  </si>
  <si>
    <t>ערכה Galaxy S26 512G Violet</t>
  </si>
  <si>
    <t>EG544015</t>
  </si>
  <si>
    <t>ערכה Galaxy S26 512G Light Blue</t>
  </si>
  <si>
    <t>EG544016</t>
  </si>
  <si>
    <t>ערכה Galaxy S26 512G White</t>
  </si>
  <si>
    <t>APL-iPad Air 13 M4 WF 128G</t>
  </si>
  <si>
    <t>EA545501</t>
  </si>
  <si>
    <t>ערכה iPad Air M4 13' WF 128G Blue</t>
  </si>
  <si>
    <t>EA545502</t>
  </si>
  <si>
    <t>ערכה iPad Air M4 13' WF 128G Space Grey</t>
  </si>
  <si>
    <t>EA545503</t>
  </si>
  <si>
    <t>ערכה iPad Air M4 13' WF 128G Starlight</t>
  </si>
  <si>
    <t>Sam Fold 8 512G</t>
  </si>
  <si>
    <t>EG547016</t>
  </si>
  <si>
    <t>טלפון ערכה Sam Fold 8 512G Cream</t>
  </si>
  <si>
    <t>EG547018</t>
  </si>
  <si>
    <t>טלפון ערכה Sam Fold 8 512G Graphite</t>
  </si>
  <si>
    <t>EG547020</t>
  </si>
  <si>
    <t>טלפון ערכה Sam Fold 8 512G Lavender</t>
  </si>
  <si>
    <t>APL-iPad Air 11 M4 WF 128G</t>
  </si>
  <si>
    <t>EA545493</t>
  </si>
  <si>
    <t>ערכה iPad Air M4 11' WF 128G Blue</t>
  </si>
  <si>
    <t>EA545494</t>
  </si>
  <si>
    <t>ערכה iPad Air M4 11' WF 128G Starlight</t>
  </si>
  <si>
    <t>EA545495</t>
  </si>
  <si>
    <t>ערכה iPad Air M4 11' WF 128G Space Gray</t>
  </si>
  <si>
    <t>EA545496</t>
  </si>
  <si>
    <t>ערכה iPad Air M4 11' WF 128G Purple</t>
  </si>
  <si>
    <t>APL-iPad Air 13 M4 WF 256G</t>
  </si>
  <si>
    <t>EA545504</t>
  </si>
  <si>
    <t>ערכה iPad Air M4 13' WF 256G Space Grey</t>
  </si>
  <si>
    <t>EA545505</t>
  </si>
  <si>
    <t>ערכה iPad Air M4 13' WF 256G Starlight</t>
  </si>
  <si>
    <t>EA545506</t>
  </si>
  <si>
    <t>ערכה iPad Air M4 13' WF 256G Blue</t>
  </si>
  <si>
    <t>EA542302</t>
  </si>
  <si>
    <t>שעון Apple 42mm ESIM סד' 11 Silver</t>
  </si>
  <si>
    <t>Sam Fold 8 U 1T</t>
  </si>
  <si>
    <t>EG547052</t>
  </si>
  <si>
    <t>טלפון ערכה Sam Fold 8 Ultra 1TB Cream</t>
  </si>
  <si>
    <t>EG547054</t>
  </si>
  <si>
    <t>טלפון ערכה Sam Fold 8 Ultra 1TB Graphite</t>
  </si>
  <si>
    <t>SAM-S26 ULTRA 1TB</t>
  </si>
  <si>
    <t>EG544033</t>
  </si>
  <si>
    <t>ערכה Galaxy S26 ULTRA 1TB Black</t>
  </si>
  <si>
    <t>EG544034</t>
  </si>
  <si>
    <t>ערכה Galaxy S26 ULTRA 1TB Violet</t>
  </si>
  <si>
    <t>EG544035</t>
  </si>
  <si>
    <t>ערכה Galaxy S26 ULTRA 1TB Light Blue</t>
  </si>
  <si>
    <t>EG544036</t>
  </si>
  <si>
    <t>ערכה Galaxy S26 ULTRA 1TB White</t>
  </si>
  <si>
    <t>EA542293</t>
  </si>
  <si>
    <t>שעון Apple 42mm BT סד' 11 Rose Gold</t>
  </si>
  <si>
    <t>SAM-S26+ 512G</t>
  </si>
  <si>
    <t>EG544021</t>
  </si>
  <si>
    <t>ערכה Galaxy S26+ 512G Black</t>
  </si>
  <si>
    <t>EG544022</t>
  </si>
  <si>
    <t>ערכה Galaxy S26+ 512G Violet</t>
  </si>
  <si>
    <t>EG544023</t>
  </si>
  <si>
    <t>ערכה Galaxy S26+ 512G Light Blue</t>
  </si>
  <si>
    <t>EG544024</t>
  </si>
  <si>
    <t>ערכה Galaxy S26+ 512G White</t>
  </si>
  <si>
    <t>APL-iPad Air 11 M4 WF 256G</t>
  </si>
  <si>
    <t>EA545498</t>
  </si>
  <si>
    <t>ערכה iPad Air M4 11' WF 256G Space Grey</t>
  </si>
  <si>
    <t>EA545499</t>
  </si>
  <si>
    <t>ערכה iPad Air M4 11' WF 256G Blue</t>
  </si>
  <si>
    <t>APL- 17 256GB</t>
  </si>
  <si>
    <t>EA542008</t>
  </si>
  <si>
    <t>ערכה איפון 17 256GB Black</t>
  </si>
  <si>
    <t>EA542009</t>
  </si>
  <si>
    <t>ערכה איפון 17 256GB White</t>
  </si>
  <si>
    <t>EA542010</t>
  </si>
  <si>
    <t>ערכה איפון 17 256GB Mist Blue</t>
  </si>
  <si>
    <t>EA542011</t>
  </si>
  <si>
    <t>ערכה איפון 17 256GB Lavender</t>
  </si>
  <si>
    <t>EA542182</t>
  </si>
  <si>
    <t>ערכה איפון 17 256GB Sage</t>
  </si>
  <si>
    <t>APL-WATCH Ultra3 49mm eSIM MIL</t>
  </si>
  <si>
    <t>EA542310</t>
  </si>
  <si>
    <t>שעון Apple Ultra3 49mm T.Natur Mil. L</t>
  </si>
  <si>
    <t>EA542315</t>
  </si>
  <si>
    <t>שעון Apple Ultra3 49mm Black Mil. M</t>
  </si>
  <si>
    <t>EA542316</t>
  </si>
  <si>
    <t>שעון Apple Ultra3 49mm Black Mil. L</t>
  </si>
  <si>
    <t>SAM-S26 ULTRA 512G</t>
  </si>
  <si>
    <t>EG544029</t>
  </si>
  <si>
    <t>ערכה Galaxy S26 ULTRA 512G Black</t>
  </si>
  <si>
    <t>EG544030</t>
  </si>
  <si>
    <t>ערכה Galaxy S26 ULTRA 512G Violet</t>
  </si>
  <si>
    <t>EG544031</t>
  </si>
  <si>
    <t>ערכה Galaxy S26 ULTRA 512G Light Blue</t>
  </si>
  <si>
    <t>EG544032</t>
  </si>
  <si>
    <t>ערכה Galaxy S26 ULTRA 512G White</t>
  </si>
  <si>
    <t>SAM-S26+ 256G</t>
  </si>
  <si>
    <t>EG544017</t>
  </si>
  <si>
    <t>ערכה Galaxy S26+ 256G Black</t>
  </si>
  <si>
    <t>EG544018</t>
  </si>
  <si>
    <t>ערכה Galaxy S26+ 256G Violet</t>
  </si>
  <si>
    <t>EG544019</t>
  </si>
  <si>
    <t>ערכה Galaxy S26+ 256G Light Blue</t>
  </si>
  <si>
    <t>EG544020</t>
  </si>
  <si>
    <t>ערכה Galaxy S26+ 256G White</t>
  </si>
  <si>
    <t xml:space="preserve"> SAM S25 Edge 256G</t>
  </si>
  <si>
    <t>EG539468</t>
  </si>
  <si>
    <t xml:space="preserve"> Galaxy S25 Edge 256G T.ICYBLUE</t>
  </si>
  <si>
    <t>EG539469</t>
  </si>
  <si>
    <t xml:space="preserve"> Galaxy S25 Edge 256G T.JETBLACK</t>
  </si>
  <si>
    <t>EG539470</t>
  </si>
  <si>
    <t xml:space="preserve"> Galaxy S25 Edge 256G T.SILVER</t>
  </si>
  <si>
    <t>Sam Fold 8 U 512G</t>
  </si>
  <si>
    <t>EG547043</t>
  </si>
  <si>
    <t>טלפון ערכה Sam Fold 8 Ultra 512G Cream</t>
  </si>
  <si>
    <t>EG547045</t>
  </si>
  <si>
    <t>טלפון ערכה Sam Fold 8 Ultra 512 Graphite</t>
  </si>
  <si>
    <t>EG547049</t>
  </si>
  <si>
    <t>טלפון ערכה Sam Fold 8 Ultra 512G Violet</t>
  </si>
  <si>
    <t>Watch Ultra2 L715</t>
  </si>
  <si>
    <t>EG547072</t>
  </si>
  <si>
    <t>שעון סמסונג Watch Ultra2 Black L715</t>
  </si>
  <si>
    <t>EG547073</t>
  </si>
  <si>
    <t>שעון סמסונג Watch Ultra2 Silver L715</t>
  </si>
  <si>
    <t>Sam Fold 8 256G</t>
  </si>
  <si>
    <t>EG547007</t>
  </si>
  <si>
    <t>טלפון ערכה Sam Fold 8 256G Cream</t>
  </si>
  <si>
    <t>EG547009</t>
  </si>
  <si>
    <t>טלפון ערכה Sam Fold 8 256G Graphite</t>
  </si>
  <si>
    <t>EG547011</t>
  </si>
  <si>
    <t>טלפון ערכה Sam Fold 8 256G Lavender</t>
  </si>
  <si>
    <t>Sam Flip 8 256G</t>
  </si>
  <si>
    <t>EG546819</t>
  </si>
  <si>
    <t>טלפון ערכה Sam Flip 8 256G Cream</t>
  </si>
  <si>
    <t>EG546821</t>
  </si>
  <si>
    <t>טלפון ערכה Sam Flip 8 256G Graphite</t>
  </si>
  <si>
    <t>EG546995</t>
  </si>
  <si>
    <t>טלפון ערכה Sam Flip 8 256G Pink</t>
  </si>
  <si>
    <t>APL-WATCH Ultra2 49mm Esim-Mil</t>
  </si>
  <si>
    <t>EA532294</t>
  </si>
  <si>
    <t>שעון Apple Ultra2 49mm eSIM Black Mil.L</t>
  </si>
  <si>
    <t>EA532295</t>
  </si>
  <si>
    <t>שעון Apple Ultra2 49mm eSIM Black Mil. M</t>
  </si>
  <si>
    <t>EG545332</t>
  </si>
  <si>
    <t>טלפון ערכה SAM A57 5G 256G DARK BLUE</t>
  </si>
  <si>
    <t>Galaxy Watch Ultra</t>
  </si>
  <si>
    <t>EG530740</t>
  </si>
  <si>
    <t>שעון סמסונג Watch Ultra Titanium אפור</t>
  </si>
  <si>
    <t>Sam Fold 8 U 256G</t>
  </si>
  <si>
    <t>EG547034</t>
  </si>
  <si>
    <t>טלפון ערכה Sam Fold 8 Ultra 256G Cream</t>
  </si>
  <si>
    <t>EG547036</t>
  </si>
  <si>
    <t>טלפון ערכה Sam Fold 8 Ultra 256 Graphite</t>
  </si>
  <si>
    <t>EG547040</t>
  </si>
  <si>
    <t>טלפון ערכה Sam Fold 8 Ultra 256G Violet</t>
  </si>
  <si>
    <t>EG530882</t>
  </si>
  <si>
    <t>שעון סמסונג Watch Ultra Titanium כסף</t>
  </si>
  <si>
    <t>EG530741</t>
  </si>
  <si>
    <t>שעון סמסונג Watch Ultra Titanium לבן</t>
  </si>
  <si>
    <t>EA542298</t>
  </si>
  <si>
    <t>שעון Apple 46mm BT סד' 11 Silver</t>
  </si>
  <si>
    <t>EA542297</t>
  </si>
  <si>
    <t>שעון Apple 46mm BT סד' 11 Rose Gold</t>
  </si>
  <si>
    <t>EA542306</t>
  </si>
  <si>
    <t>שעון Apple 46mm ESIM סד' 11 Silver</t>
  </si>
  <si>
    <t>APL-WATCH Ultra2 49mm eSIM</t>
  </si>
  <si>
    <t>EA532292</t>
  </si>
  <si>
    <t>שעון Apple Ultra2 49mm eSIM T.Natur Al L</t>
  </si>
  <si>
    <t>EA532293</t>
  </si>
  <si>
    <t>שעון Apple Ultra2 49mm eSIM Black OB</t>
  </si>
  <si>
    <t>EA532296</t>
  </si>
  <si>
    <t>שעון Apple Ultra2 49mm eSIM Black Trai.L</t>
  </si>
  <si>
    <t>EA532297</t>
  </si>
  <si>
    <t>שעון Apple Ultra2 49mm eSIM D.Green Al.L</t>
  </si>
  <si>
    <t>EA532298</t>
  </si>
  <si>
    <t>שעון Apple Ultra2 49mm eSIM D.Green Al.M</t>
  </si>
  <si>
    <t>EA532299</t>
  </si>
  <si>
    <t>שעון Apple Ultra2 49mm eSIM Blue Trai.L</t>
  </si>
  <si>
    <t>EA532301</t>
  </si>
  <si>
    <t>שעון Apple Ultra2 49mm eSIM Navy OB</t>
  </si>
  <si>
    <t>EA11238</t>
  </si>
  <si>
    <t>שעון Apple Ultra2 49mm eSIM Blue OB</t>
  </si>
  <si>
    <t>EA11239</t>
  </si>
  <si>
    <t>שעון Apple Ultra2 49mm eSIM Blue Alp. L</t>
  </si>
  <si>
    <t>EA11240</t>
  </si>
  <si>
    <t>שעון Apple Ultra2 49mm eSIM Orange OB</t>
  </si>
  <si>
    <t>EA11241</t>
  </si>
  <si>
    <t xml:space="preserve">שעון Apple Ultra2 49mm eSIM White OB </t>
  </si>
  <si>
    <t>EA11242</t>
  </si>
  <si>
    <t>שעון Apple Ultra2 49mm eSIM Indigo Alp L</t>
  </si>
  <si>
    <t>EA11243</t>
  </si>
  <si>
    <t>שעון Apple Ultra2 49mm eSIM Olive Alp L</t>
  </si>
  <si>
    <t>EA11244</t>
  </si>
  <si>
    <t>שעון Apple Ultra2 49mm eSIM Or/B TL</t>
  </si>
  <si>
    <t>Sam Fold 7 512G</t>
  </si>
  <si>
    <t>EG540363</t>
  </si>
  <si>
    <t>טלפון ערכה Sam Fold 7 512G BLUE SHADOW</t>
  </si>
  <si>
    <t>EG540365</t>
  </si>
  <si>
    <t>טלפון ערכה Sam Fold 7 512G MINT</t>
  </si>
  <si>
    <t>EG540367</t>
  </si>
  <si>
    <t>טלפון ערכה Sam Fold 7 512G JETBLACK</t>
  </si>
  <si>
    <t>EG540369</t>
  </si>
  <si>
    <t>טלפון ערכה Sam Fold 7 512G SILVER SHADOW</t>
  </si>
  <si>
    <t>SAM-S25+ 256G</t>
  </si>
  <si>
    <t>EG537675</t>
  </si>
  <si>
    <t xml:space="preserve"> Galaxy S25+ 256G NAVY</t>
  </si>
  <si>
    <t>EG537676</t>
  </si>
  <si>
    <t xml:space="preserve"> Galaxy S25+ 256G ICYBLUE</t>
  </si>
  <si>
    <t>EG537677</t>
  </si>
  <si>
    <t xml:space="preserve"> Galaxy S25+ 256G MINT</t>
  </si>
  <si>
    <t>EG537678</t>
  </si>
  <si>
    <t xml:space="preserve"> Galaxy S25+ 256G SILVER SHADOW</t>
  </si>
  <si>
    <t>SAM-S25+ 512G</t>
  </si>
  <si>
    <t>EG537679</t>
  </si>
  <si>
    <t xml:space="preserve"> Galaxy S25+ 512G NAVY</t>
  </si>
  <si>
    <t>EG537680</t>
  </si>
  <si>
    <t xml:space="preserve"> Galaxy S25+ 512G ICYBLUE</t>
  </si>
  <si>
    <t>EG537681</t>
  </si>
  <si>
    <t xml:space="preserve"> Galaxy S25+ 512G MINT</t>
  </si>
  <si>
    <t>EG537682</t>
  </si>
  <si>
    <t xml:space="preserve"> Galaxy S25+ 512G SILVER SHADOW</t>
  </si>
  <si>
    <t>APL-iPad Pro 11 M4 WF 256G</t>
  </si>
  <si>
    <t>EG10099</t>
  </si>
  <si>
    <t>ערכה iPad Pro 11' WF 256G Space Black</t>
  </si>
  <si>
    <t>APL-16e 128</t>
  </si>
  <si>
    <t>EA539009</t>
  </si>
  <si>
    <t>16e 128GB Black</t>
  </si>
  <si>
    <t>EA539010</t>
  </si>
  <si>
    <t>16e 128GB White</t>
  </si>
  <si>
    <t>iPad 10th gen 10.9 64 Wifi</t>
  </si>
  <si>
    <t>EA11019</t>
  </si>
  <si>
    <t>ערכה IPAD 10GEN 10.9 WIFI 64GB כסוף</t>
  </si>
  <si>
    <t>SAM-Tab S10 FE 10.9 128G 5G</t>
  </si>
  <si>
    <t>EG539532</t>
  </si>
  <si>
    <t>טאבלט S10 FE 10.9 128G 5G X526B Gray</t>
  </si>
  <si>
    <t>SAM-Tab S10 FE 10.9 256G 5G</t>
  </si>
  <si>
    <t>EG539544</t>
  </si>
  <si>
    <t>טאבלט S10 FE 10.9 256G 5G X526B Gray</t>
  </si>
  <si>
    <t xml:space="preserve"> SAM S25 Edge 512G</t>
  </si>
  <si>
    <t>EG539471</t>
  </si>
  <si>
    <t xml:space="preserve"> Galaxy S25 Edge 512G T.ICYBLUE</t>
  </si>
  <si>
    <t>EG539472</t>
  </si>
  <si>
    <t xml:space="preserve"> Galaxy S25 Edge 512G T.JETBLACK</t>
  </si>
  <si>
    <t>EG539473</t>
  </si>
  <si>
    <t xml:space="preserve"> Galaxy S25 Edge 512G T.SILVER</t>
  </si>
  <si>
    <t>Sam Flip 7 512G</t>
  </si>
  <si>
    <t>EG540347</t>
  </si>
  <si>
    <t>טלפון ערכה Sam Flip 7 512G BLUE SHADOW</t>
  </si>
  <si>
    <t>EG540349</t>
  </si>
  <si>
    <t>טלפון ערכה Sam Flip 7 512G JETBLACK</t>
  </si>
  <si>
    <t>EG540351</t>
  </si>
  <si>
    <t>טלפון ערכה Sam Flip 7 512G CORALRED</t>
  </si>
  <si>
    <t>SAM-S25 ULTRA 1TB</t>
  </si>
  <si>
    <t>EG537691</t>
  </si>
  <si>
    <t xml:space="preserve"> Galaxy S25 ULTRA 1TB Ti.BLACK</t>
  </si>
  <si>
    <t>EG537692</t>
  </si>
  <si>
    <t xml:space="preserve"> Galaxy S25 ULTRA 1TB Ti.GRAY</t>
  </si>
  <si>
    <t>SAM-Tab S10 FE 13 128G 5G</t>
  </si>
  <si>
    <t>EG539538</t>
  </si>
  <si>
    <t>טאבלט S10 FE 13 128G 5G X626B Gray</t>
  </si>
  <si>
    <t>EA539141</t>
  </si>
  <si>
    <t>ערכה IPAD A16 11' WIFI 128GB כחול</t>
  </si>
  <si>
    <t>SAM-Tab S10 FE 10.9 128G WIFI</t>
  </si>
  <si>
    <t>EG539289</t>
  </si>
  <si>
    <t>טאבלט S10 FE 10.9 128G WIFI X520 Gray</t>
  </si>
  <si>
    <t>SAM-Tab S10 FE 10.9 256G WIFI</t>
  </si>
  <si>
    <t>EG539541</t>
  </si>
  <si>
    <t>טאבלט S10 FE 10.9 256G WIFI X520 Gray</t>
  </si>
  <si>
    <t>SAM-Tab S10 FE 13 256G 5G</t>
  </si>
  <si>
    <t>EG539550</t>
  </si>
  <si>
    <t>טאבלט S10 FE 13 256G 5G Gray X626B</t>
  </si>
  <si>
    <t>SAM-Tab S10 FE 13 128G WIFI</t>
  </si>
  <si>
    <t>EG539535</t>
  </si>
  <si>
    <t>טאבלט S10 FE 13 128G WIFI X620 Gray</t>
  </si>
  <si>
    <t>APL-IPAD MINI WI-FI 128GB</t>
  </si>
  <si>
    <t>EA536763</t>
  </si>
  <si>
    <t>ערכה iPad mini Wi-Fi 128GB Starlight</t>
  </si>
  <si>
    <t>EG545330</t>
  </si>
  <si>
    <t>טלפון ערכה SAM A57 5G 256G LIGHT BLUE</t>
  </si>
  <si>
    <t>SAM-Tab S10 FE 13 256G WIFI</t>
  </si>
  <si>
    <t>EG539547</t>
  </si>
  <si>
    <t>טאבלט S10 FE 13 256G WIFI X620 Gray</t>
  </si>
  <si>
    <t>APL-iPad Air 11 M3 WF 128G</t>
  </si>
  <si>
    <t>EA539134</t>
  </si>
  <si>
    <t xml:space="preserve"> iPad Air M3 11' WF 128G Space Grey</t>
  </si>
  <si>
    <t>EA536762</t>
  </si>
  <si>
    <t>ערכה iPad mini Wi-Fi 128GB Space Grey</t>
  </si>
  <si>
    <t>APL-iPad Air 13 M3 WF 256G</t>
  </si>
  <si>
    <t>EA539139</t>
  </si>
  <si>
    <t xml:space="preserve"> iPad Air M3 13' WF 256G Space Grey</t>
  </si>
  <si>
    <t>EA542294</t>
  </si>
  <si>
    <t>שעון Apple 42mm BT סד' 11 Silver</t>
  </si>
  <si>
    <t>APL-IPAD MINI WI-FI 256GB</t>
  </si>
  <si>
    <t>EA536764</t>
  </si>
  <si>
    <t>ערכה iPad mini Wi-Fi 256GB Space Grey</t>
  </si>
  <si>
    <t>EG545334</t>
  </si>
  <si>
    <t>טלפון ערכה SAM A57 5G 256G VIOLET</t>
  </si>
  <si>
    <t>EA539162</t>
  </si>
  <si>
    <t>ערכה IPAD A16 11' WIFI 128GB ורוד</t>
  </si>
  <si>
    <t>EA542301</t>
  </si>
  <si>
    <t>שעון Apple 42mm ESIM סד' 11 Rose Gold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</si>
</sst>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"/>
  </numFmts>
  <fonts count="7">
    <font>
      <sz val="11.0"/>
      <color theme="1"/>
      <name val="Arial"/>
      <scheme val="minor"/>
    </font>
    <font>
      <b/>
      <sz val="12.0"/>
      <color rgb="FF333333"/>
      <name val="Arial"/>
    </font>
    <font>
      <b/>
      <sz val="10.0"/>
      <color rgb="FF333333"/>
      <name val="Arial"/>
    </font>
    <font>
      <sz val="10.0"/>
      <color rgb="FF000000"/>
      <name val="Arial"/>
    </font>
    <font>
      <sz val="10.0"/>
      <color theme="1"/>
      <name val="Arial"/>
    </font>
    <font>
      <sz val="11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1" fillId="2" fontId="4" numFmtId="0" xfId="0" applyAlignment="1" applyBorder="1" applyFill="1" applyFont="1">
      <alignment horizontal="center" vertical="center"/>
    </xf>
    <xf borderId="1" fillId="2" fontId="4" numFmtId="164" xfId="0" applyAlignment="1" applyBorder="1" applyFill="1" applyFont="1" applyNumberFormat="1">
      <alignment horizontal="center" shrinkToFit="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ill="1" applyFont="1">
      <alignment horizontal="center" readingOrder="0" shrinkToFit="0" vertical="center" wrapText="1"/>
    </xf>
    <xf borderId="1" fillId="2" fontId="4" numFmtId="165" xfId="0" applyAlignment="1" applyBorder="1" applyFill="1" applyFont="1" applyNumberFormat="1">
      <alignment horizontal="center" shrinkToFit="0" vertical="center" wrapText="1"/>
    </xf>
    <xf borderId="1" fillId="2" fontId="4" numFmtId="0" xfId="0" applyAlignment="1" applyBorder="1" applyFill="1" applyFont="1">
      <alignment horizontal="center" readingOrder="0" vertical="center"/>
    </xf>
    <xf borderId="1" fillId="2" fontId="4" numFmtId="1" xfId="0" applyAlignment="1" applyBorder="1" applyFill="1" applyFont="1" applyNumberFormat="1">
      <alignment horizontal="center" shrinkToFit="0" vertical="center" wrapText="1"/>
    </xf>
    <xf borderId="2" fillId="2" fontId="3" numFmtId="0" xfId="0" applyAlignment="1" applyBorder="1" applyFill="1" applyFont="1">
      <alignment horizontal="center"/>
    </xf>
    <xf borderId="0" fillId="0" fontId="3" numFmtId="0" xfId="0" applyFont="1"/>
    <xf borderId="2" fillId="2" fontId="5" numFmtId="0" xfId="0" applyBorder="1" applyFill="1" applyFont="1"/>
    <xf borderId="2" fillId="2" fontId="3" numFmtId="164" xfId="0" applyAlignment="1" applyBorder="1" applyFill="1" applyFont="1" applyNumberFormat="1">
      <alignment horizontal="center"/>
    </xf>
    <xf borderId="1" fillId="3" fontId="6" numFmtId="0" xfId="0" applyAlignment="1" applyBorder="1" applyFill="1" applyFont="1">
      <alignment horizontal="center"/>
    </xf>
    <xf borderId="1" fillId="3" fontId="5" numFmtId="0" xfId="0" applyAlignment="1" applyBorder="1" applyFill="1" applyFont="1">
      <alignment horizontal="center" vertical="bottom"/>
    </xf>
    <xf borderId="1" fillId="3" fontId="5" numFmtId="0" xfId="0" applyAlignment="1" applyBorder="1" applyFill="1" applyFont="1">
      <alignment horizontal="center" vertical="bottom"/>
    </xf>
    <xf borderId="0" fillId="3" fontId="5" numFmtId="0" xfId="0" applyAlignment="1" applyFill="1" applyFont="1">
      <alignment horizontal="center" vertical="bottom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&#1495;&#1497;&#1510;&#1493;&#1504;&#1497;\&#1489;&#1512;&#1494;&#1500;&#1497;&#1501;\2026\07.2026\&#1502;&#1495;&#1497;&#1512;&#1493;&#1503;%20&#1489;&#1512;&#1494;&#1500;&#1497;&#1501;%20&#1514;&#1508;&#1504;&#1497;&#1514;%2007.2026%20V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מחירון בסיס סלקום"/>
      <sheetName val="מחיר עלות - שער דולר"/>
      <sheetName val="מחיר עלות - ממנ סאפ"/>
      <sheetName val="תמחור טרייד אין מוחזרים"/>
      <sheetName val="הדבקה מחירוני תפנית"/>
      <sheetName val="תמחור רשת דינמיקה"/>
      <sheetName val="FTY"/>
      <sheetName val="גיליון1"/>
      <sheetName val="מבצעים פתוחים 20.7"/>
      <sheetName val="תמחור אילת"/>
      <sheetName val="שריון אילת"/>
      <sheetName val="מבצעים פתוחים"/>
      <sheetName val="כיבוי רשתות"/>
      <sheetName val="גיליון2"/>
      <sheetName val="השוואת מחירים- רשת"/>
      <sheetName val="השוואת מחירים- אילת"/>
      <sheetName val="תמחור שימור FIX"/>
      <sheetName val="קובץ טעינה לתפנית"/>
      <sheetName val="מחירון תצוגה סניפים"/>
      <sheetName val="מחירון תצוגה סניפי אילת"/>
      <sheetName val="BUDS"/>
      <sheetName val="חברת ביטוח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 outlineLevelCol="2" outlineLevelRow="1"/>
  <cols>
    <col customWidth="1" min="1" max="1" width="31.13"/>
    <col customWidth="1" min="2" max="2" width="10.38"/>
    <col customWidth="1" hidden="1" min="3" max="3" width="11.88" outlineLevel="1"/>
    <col customWidth="1" hidden="1" min="4" max="4" width="36.13" outlineLevel="1"/>
    <col customWidth="1" hidden="1" min="5" max="9" width="10.13" outlineLevel="2"/>
    <col customWidth="1" min="10" max="37" width="9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5.75" customHeight="1">
      <c r="A2" s="4" t="s">
        <v>9</v>
      </c>
      <c r="B2" s="4">
        <v>542209.0</v>
      </c>
      <c r="C2" s="4" t="s">
        <v>10</v>
      </c>
      <c r="D2" s="4" t="s">
        <v>11</v>
      </c>
      <c r="E2" s="5" t="str">
        <f t="shared" ref="E2:E61" si="1">VLOOKUP($A2,'[1]מחיר עלות - שער דולר'!$A:$C,3,0)</f>
        <v>#REF!</v>
      </c>
      <c r="F2" s="5" t="str">
        <f t="shared" ref="F2:F56" si="2">VLOOKUP($B2,'[1]מחיר עלות - ממנ סאפ'!A:O,15,0)</f>
        <v>#REF!</v>
      </c>
      <c r="G2" s="6">
        <f t="shared" ref="G2:G5" si="3">200*2.8</f>
        <v>560</v>
      </c>
      <c r="H2" s="5" t="str">
        <f t="shared" ref="H2:H5" si="4">E2-G2</f>
        <v>#REF!</v>
      </c>
      <c r="I2" s="5" t="str">
        <f t="shared" ref="I2:I22" si="5">H2*1.18</f>
        <v>#REF!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75" customHeight="1">
      <c r="A3" s="4" t="s">
        <v>9</v>
      </c>
      <c r="B3" s="4">
        <v>542210.0</v>
      </c>
      <c r="C3" s="4" t="s">
        <v>12</v>
      </c>
      <c r="D3" s="4" t="s">
        <v>13</v>
      </c>
      <c r="E3" s="5" t="str">
        <f t="shared" si="1"/>
        <v>#REF!</v>
      </c>
      <c r="F3" s="5" t="str">
        <f t="shared" si="2"/>
        <v>#REF!</v>
      </c>
      <c r="G3" s="6">
        <f t="shared" si="3"/>
        <v>560</v>
      </c>
      <c r="H3" s="5" t="str">
        <f t="shared" si="4"/>
        <v>#REF!</v>
      </c>
      <c r="I3" s="5" t="str">
        <f t="shared" si="5"/>
        <v>#REF!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5.75" customHeight="1">
      <c r="A4" s="4" t="s">
        <v>9</v>
      </c>
      <c r="B4" s="4">
        <v>542211.0</v>
      </c>
      <c r="C4" s="4" t="s">
        <v>14</v>
      </c>
      <c r="D4" s="4" t="s">
        <v>15</v>
      </c>
      <c r="E4" s="5" t="str">
        <f t="shared" si="1"/>
        <v>#REF!</v>
      </c>
      <c r="F4" s="5" t="str">
        <f t="shared" si="2"/>
        <v>#REF!</v>
      </c>
      <c r="G4" s="6">
        <f t="shared" si="3"/>
        <v>560</v>
      </c>
      <c r="H4" s="5" t="str">
        <f t="shared" si="4"/>
        <v>#REF!</v>
      </c>
      <c r="I4" s="5" t="str">
        <f t="shared" si="5"/>
        <v>#REF!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ht="15.75" customHeight="1">
      <c r="A5" s="4" t="s">
        <v>9</v>
      </c>
      <c r="B5" s="4">
        <v>542212.0</v>
      </c>
      <c r="C5" s="4" t="s">
        <v>16</v>
      </c>
      <c r="D5" s="4" t="s">
        <v>17</v>
      </c>
      <c r="E5" s="5" t="str">
        <f t="shared" si="1"/>
        <v>#REF!</v>
      </c>
      <c r="F5" s="5" t="str">
        <f t="shared" si="2"/>
        <v>#REF!</v>
      </c>
      <c r="G5" s="6">
        <f t="shared" si="3"/>
        <v>560</v>
      </c>
      <c r="H5" s="5" t="str">
        <f t="shared" si="4"/>
        <v>#REF!</v>
      </c>
      <c r="I5" s="5" t="str">
        <f t="shared" si="5"/>
        <v>#REF!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ht="15.75" customHeight="1">
      <c r="A6" s="4" t="s">
        <v>18</v>
      </c>
      <c r="B6" s="4">
        <v>516693.0</v>
      </c>
      <c r="C6" s="6" t="s">
        <v>19</v>
      </c>
      <c r="D6" s="7" t="s">
        <v>20</v>
      </c>
      <c r="E6" s="5" t="str">
        <f t="shared" si="1"/>
        <v>#REF!</v>
      </c>
      <c r="F6" s="5" t="str">
        <f t="shared" si="2"/>
        <v>#REF!</v>
      </c>
      <c r="G6" s="6"/>
      <c r="H6" s="5" t="str">
        <f>F6-G6</f>
        <v>#REF!</v>
      </c>
      <c r="I6" s="5" t="str">
        <f t="shared" si="5"/>
        <v>#REF!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ht="15.75" customHeight="1">
      <c r="A7" s="4" t="s">
        <v>21</v>
      </c>
      <c r="B7" s="4">
        <v>520997.0</v>
      </c>
      <c r="C7" s="6" t="s">
        <v>22</v>
      </c>
      <c r="D7" s="7" t="s">
        <v>23</v>
      </c>
      <c r="E7" s="5" t="str">
        <f t="shared" si="1"/>
        <v>#REF!</v>
      </c>
      <c r="F7" s="5" t="str">
        <f t="shared" si="2"/>
        <v>#REF!</v>
      </c>
      <c r="G7" s="6"/>
      <c r="H7" s="5" t="str">
        <f t="shared" ref="H7:H8" si="6">E7-G7</f>
        <v>#REF!</v>
      </c>
      <c r="I7" s="5" t="str">
        <f t="shared" si="5"/>
        <v>#REF!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ht="15.75" customHeight="1">
      <c r="A8" s="4" t="s">
        <v>21</v>
      </c>
      <c r="B8" s="4">
        <v>520998.0</v>
      </c>
      <c r="C8" s="6" t="s">
        <v>24</v>
      </c>
      <c r="D8" s="7" t="s">
        <v>25</v>
      </c>
      <c r="E8" s="5" t="str">
        <f t="shared" si="1"/>
        <v>#REF!</v>
      </c>
      <c r="F8" s="5" t="str">
        <f t="shared" si="2"/>
        <v>#REF!</v>
      </c>
      <c r="G8" s="6"/>
      <c r="H8" s="5" t="str">
        <f t="shared" si="6"/>
        <v>#REF!</v>
      </c>
      <c r="I8" s="5" t="str">
        <f t="shared" si="5"/>
        <v>#REF!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ht="13.5" customHeight="1">
      <c r="A9" s="4" t="s">
        <v>18</v>
      </c>
      <c r="B9" s="4">
        <v>516695.0</v>
      </c>
      <c r="C9" s="6" t="s">
        <v>26</v>
      </c>
      <c r="D9" s="7" t="s">
        <v>27</v>
      </c>
      <c r="E9" s="5" t="str">
        <f t="shared" si="1"/>
        <v>#REF!</v>
      </c>
      <c r="F9" s="5" t="str">
        <f t="shared" si="2"/>
        <v>#REF!</v>
      </c>
      <c r="G9" s="6"/>
      <c r="H9" s="5" t="str">
        <f>F9-G9</f>
        <v>#REF!</v>
      </c>
      <c r="I9" s="5" t="str">
        <f t="shared" si="5"/>
        <v>#REF!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ht="13.5" customHeight="1">
      <c r="A10" s="4" t="s">
        <v>28</v>
      </c>
      <c r="B10" s="4">
        <v>542213.0</v>
      </c>
      <c r="C10" s="4" t="s">
        <v>29</v>
      </c>
      <c r="D10" s="4" t="s">
        <v>30</v>
      </c>
      <c r="E10" s="5" t="str">
        <f t="shared" si="1"/>
        <v>#REF!</v>
      </c>
      <c r="F10" s="5" t="str">
        <f t="shared" si="2"/>
        <v>#REF!</v>
      </c>
      <c r="G10" s="6">
        <f t="shared" ref="G10:G17" si="7">200*2.8</f>
        <v>560</v>
      </c>
      <c r="H10" s="5" t="str">
        <f t="shared" ref="H10:H17" si="8">E10-G10</f>
        <v>#REF!</v>
      </c>
      <c r="I10" s="5" t="str">
        <f t="shared" si="5"/>
        <v>#REF!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ht="13.5" customHeight="1">
      <c r="A11" s="4" t="s">
        <v>28</v>
      </c>
      <c r="B11" s="4">
        <v>542214.0</v>
      </c>
      <c r="C11" s="4" t="s">
        <v>31</v>
      </c>
      <c r="D11" s="4" t="s">
        <v>32</v>
      </c>
      <c r="E11" s="5" t="str">
        <f t="shared" si="1"/>
        <v>#REF!</v>
      </c>
      <c r="F11" s="5" t="str">
        <f t="shared" si="2"/>
        <v>#REF!</v>
      </c>
      <c r="G11" s="6">
        <f t="shared" si="7"/>
        <v>560</v>
      </c>
      <c r="H11" s="5" t="str">
        <f t="shared" si="8"/>
        <v>#REF!</v>
      </c>
      <c r="I11" s="5" t="str">
        <f t="shared" si="5"/>
        <v>#REF!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ht="13.5" customHeight="1">
      <c r="A12" s="4" t="s">
        <v>28</v>
      </c>
      <c r="B12" s="4">
        <v>542215.0</v>
      </c>
      <c r="C12" s="4" t="s">
        <v>33</v>
      </c>
      <c r="D12" s="4" t="s">
        <v>34</v>
      </c>
      <c r="E12" s="5" t="str">
        <f t="shared" si="1"/>
        <v>#REF!</v>
      </c>
      <c r="F12" s="5" t="str">
        <f t="shared" si="2"/>
        <v>#REF!</v>
      </c>
      <c r="G12" s="6">
        <f t="shared" si="7"/>
        <v>560</v>
      </c>
      <c r="H12" s="5" t="str">
        <f t="shared" si="8"/>
        <v>#REF!</v>
      </c>
      <c r="I12" s="5" t="str">
        <f t="shared" si="5"/>
        <v>#REF!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ht="13.5" customHeight="1">
      <c r="A13" s="4" t="s">
        <v>28</v>
      </c>
      <c r="B13" s="4">
        <v>542216.0</v>
      </c>
      <c r="C13" s="4" t="s">
        <v>35</v>
      </c>
      <c r="D13" s="4" t="s">
        <v>36</v>
      </c>
      <c r="E13" s="5" t="str">
        <f t="shared" si="1"/>
        <v>#REF!</v>
      </c>
      <c r="F13" s="5" t="str">
        <f t="shared" si="2"/>
        <v>#REF!</v>
      </c>
      <c r="G13" s="6">
        <f t="shared" si="7"/>
        <v>560</v>
      </c>
      <c r="H13" s="5" t="str">
        <f t="shared" si="8"/>
        <v>#REF!</v>
      </c>
      <c r="I13" s="5" t="str">
        <f t="shared" si="5"/>
        <v>#REF!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ht="13.5" customHeight="1">
      <c r="A14" s="4" t="s">
        <v>37</v>
      </c>
      <c r="B14" s="4">
        <v>542217.0</v>
      </c>
      <c r="C14" s="4" t="s">
        <v>38</v>
      </c>
      <c r="D14" s="4" t="s">
        <v>39</v>
      </c>
      <c r="E14" s="5" t="str">
        <f t="shared" si="1"/>
        <v>#REF!</v>
      </c>
      <c r="F14" s="5" t="str">
        <f t="shared" si="2"/>
        <v>#REF!</v>
      </c>
      <c r="G14" s="6">
        <f t="shared" si="7"/>
        <v>560</v>
      </c>
      <c r="H14" s="5" t="str">
        <f t="shared" si="8"/>
        <v>#REF!</v>
      </c>
      <c r="I14" s="5" t="str">
        <f t="shared" si="5"/>
        <v>#REF!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ht="13.5" customHeight="1">
      <c r="A15" s="4" t="s">
        <v>37</v>
      </c>
      <c r="B15" s="4">
        <v>542218.0</v>
      </c>
      <c r="C15" s="4" t="s">
        <v>40</v>
      </c>
      <c r="D15" s="4" t="s">
        <v>41</v>
      </c>
      <c r="E15" s="5" t="str">
        <f t="shared" si="1"/>
        <v>#REF!</v>
      </c>
      <c r="F15" s="5" t="str">
        <f t="shared" si="2"/>
        <v>#REF!</v>
      </c>
      <c r="G15" s="6">
        <f t="shared" si="7"/>
        <v>560</v>
      </c>
      <c r="H15" s="5" t="str">
        <f t="shared" si="8"/>
        <v>#REF!</v>
      </c>
      <c r="I15" s="5" t="str">
        <f t="shared" si="5"/>
        <v>#REF!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ht="13.5" customHeight="1">
      <c r="A16" s="4" t="s">
        <v>37</v>
      </c>
      <c r="B16" s="4">
        <v>542219.0</v>
      </c>
      <c r="C16" s="4" t="s">
        <v>42</v>
      </c>
      <c r="D16" s="4" t="s">
        <v>43</v>
      </c>
      <c r="E16" s="5" t="str">
        <f t="shared" si="1"/>
        <v>#REF!</v>
      </c>
      <c r="F16" s="5" t="str">
        <f t="shared" si="2"/>
        <v>#REF!</v>
      </c>
      <c r="G16" s="6">
        <f t="shared" si="7"/>
        <v>560</v>
      </c>
      <c r="H16" s="5" t="str">
        <f t="shared" si="8"/>
        <v>#REF!</v>
      </c>
      <c r="I16" s="5" t="str">
        <f t="shared" si="5"/>
        <v>#REF!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ht="13.5" customHeight="1">
      <c r="A17" s="4" t="s">
        <v>37</v>
      </c>
      <c r="B17" s="4">
        <v>542220.0</v>
      </c>
      <c r="C17" s="4" t="s">
        <v>44</v>
      </c>
      <c r="D17" s="4" t="s">
        <v>45</v>
      </c>
      <c r="E17" s="5" t="str">
        <f t="shared" si="1"/>
        <v>#REF!</v>
      </c>
      <c r="F17" s="5" t="str">
        <f t="shared" si="2"/>
        <v>#REF!</v>
      </c>
      <c r="G17" s="6">
        <f t="shared" si="7"/>
        <v>560</v>
      </c>
      <c r="H17" s="5" t="str">
        <f t="shared" si="8"/>
        <v>#REF!</v>
      </c>
      <c r="I17" s="5" t="str">
        <f t="shared" si="5"/>
        <v>#REF!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ht="13.5" customHeight="1">
      <c r="A18" s="4" t="s">
        <v>46</v>
      </c>
      <c r="B18" s="4">
        <v>540386.0</v>
      </c>
      <c r="C18" s="4" t="s">
        <v>47</v>
      </c>
      <c r="D18" s="4" t="s">
        <v>48</v>
      </c>
      <c r="E18" s="5" t="str">
        <f t="shared" si="1"/>
        <v>#REF!</v>
      </c>
      <c r="F18" s="5" t="str">
        <f t="shared" si="2"/>
        <v>#REF!</v>
      </c>
      <c r="G18" s="8"/>
      <c r="H18" s="5" t="str">
        <f t="shared" ref="H18:H22" si="9">F18-G18</f>
        <v>#REF!</v>
      </c>
      <c r="I18" s="5" t="str">
        <f t="shared" si="5"/>
        <v>#REF!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ht="13.5" customHeight="1">
      <c r="A19" s="4" t="s">
        <v>46</v>
      </c>
      <c r="B19" s="4">
        <v>540385.0</v>
      </c>
      <c r="C19" s="4" t="s">
        <v>49</v>
      </c>
      <c r="D19" s="4" t="s">
        <v>50</v>
      </c>
      <c r="E19" s="5" t="str">
        <f t="shared" si="1"/>
        <v>#REF!</v>
      </c>
      <c r="F19" s="5" t="str">
        <f t="shared" si="2"/>
        <v>#REF!</v>
      </c>
      <c r="G19" s="8"/>
      <c r="H19" s="5" t="str">
        <f t="shared" si="9"/>
        <v>#REF!</v>
      </c>
      <c r="I19" s="5" t="str">
        <f t="shared" si="5"/>
        <v>#REF!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ht="13.5" customHeight="1">
      <c r="A20" s="4" t="s">
        <v>51</v>
      </c>
      <c r="B20" s="4">
        <v>542292.0</v>
      </c>
      <c r="C20" s="4" t="s">
        <v>52</v>
      </c>
      <c r="D20" s="4" t="s">
        <v>53</v>
      </c>
      <c r="E20" s="5" t="str">
        <f t="shared" si="1"/>
        <v>#REF!</v>
      </c>
      <c r="F20" s="5" t="str">
        <f t="shared" si="2"/>
        <v>#REF!</v>
      </c>
      <c r="G20" s="6"/>
      <c r="H20" s="5" t="str">
        <f t="shared" si="9"/>
        <v>#REF!</v>
      </c>
      <c r="I20" s="5" t="str">
        <f t="shared" si="5"/>
        <v>#REF!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ht="15.75" customHeight="1">
      <c r="A21" s="4" t="s">
        <v>54</v>
      </c>
      <c r="B21" s="4">
        <v>542300.0</v>
      </c>
      <c r="C21" s="4" t="s">
        <v>55</v>
      </c>
      <c r="D21" s="4" t="s">
        <v>56</v>
      </c>
      <c r="E21" s="5" t="str">
        <f t="shared" si="1"/>
        <v>#REF!</v>
      </c>
      <c r="F21" s="5" t="str">
        <f t="shared" si="2"/>
        <v>#REF!</v>
      </c>
      <c r="G21" s="6"/>
      <c r="H21" s="5" t="str">
        <f t="shared" si="9"/>
        <v>#REF!</v>
      </c>
      <c r="I21" s="5" t="str">
        <f t="shared" si="5"/>
        <v>#REF!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ht="15.75" customHeight="1">
      <c r="A22" s="4" t="s">
        <v>54</v>
      </c>
      <c r="B22" s="4">
        <v>542299.0</v>
      </c>
      <c r="C22" s="4" t="s">
        <v>57</v>
      </c>
      <c r="D22" s="4" t="s">
        <v>58</v>
      </c>
      <c r="E22" s="5" t="str">
        <f t="shared" si="1"/>
        <v>#REF!</v>
      </c>
      <c r="F22" s="5" t="str">
        <f t="shared" si="2"/>
        <v>#REF!</v>
      </c>
      <c r="G22" s="6"/>
      <c r="H22" s="5" t="str">
        <f t="shared" si="9"/>
        <v>#REF!</v>
      </c>
      <c r="I22" s="5" t="str">
        <f t="shared" si="5"/>
        <v>#REF!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ht="15.75" customHeight="1">
      <c r="A23" s="4" t="s">
        <v>59</v>
      </c>
      <c r="B23" s="4">
        <v>540926.0</v>
      </c>
      <c r="C23" s="4" t="s">
        <v>60</v>
      </c>
      <c r="D23" s="4" t="s">
        <v>61</v>
      </c>
      <c r="E23" s="5" t="str">
        <f t="shared" si="1"/>
        <v>#REF!</v>
      </c>
      <c r="F23" s="5" t="str">
        <f t="shared" si="2"/>
        <v>#REF!</v>
      </c>
      <c r="G23" s="5" t="str">
        <f t="shared" ref="G23:G26" si="10">E23*3.5%</f>
        <v>#REF!</v>
      </c>
      <c r="H23" s="5" t="str">
        <f t="shared" ref="H23:H26" si="11">E23-G23</f>
        <v>#REF!</v>
      </c>
      <c r="I23" s="5" t="str">
        <f t="shared" ref="I23:I26" si="12">E23*1.18</f>
        <v>#REF!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ht="15.75" customHeight="1">
      <c r="A24" s="4" t="s">
        <v>59</v>
      </c>
      <c r="B24" s="4">
        <v>540927.0</v>
      </c>
      <c r="C24" s="4" t="s">
        <v>62</v>
      </c>
      <c r="D24" s="4" t="s">
        <v>63</v>
      </c>
      <c r="E24" s="5" t="str">
        <f t="shared" si="1"/>
        <v>#REF!</v>
      </c>
      <c r="F24" s="5" t="str">
        <f t="shared" si="2"/>
        <v>#REF!</v>
      </c>
      <c r="G24" s="5" t="str">
        <f t="shared" si="10"/>
        <v>#REF!</v>
      </c>
      <c r="H24" s="5" t="str">
        <f t="shared" si="11"/>
        <v>#REF!</v>
      </c>
      <c r="I24" s="5" t="str">
        <f t="shared" si="12"/>
        <v>#REF!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ht="15.75" customHeight="1">
      <c r="A25" s="4" t="s">
        <v>59</v>
      </c>
      <c r="B25" s="4">
        <v>540928.0</v>
      </c>
      <c r="C25" s="4" t="s">
        <v>64</v>
      </c>
      <c r="D25" s="4" t="s">
        <v>65</v>
      </c>
      <c r="E25" s="5" t="str">
        <f t="shared" si="1"/>
        <v>#REF!</v>
      </c>
      <c r="F25" s="5" t="str">
        <f t="shared" si="2"/>
        <v>#REF!</v>
      </c>
      <c r="G25" s="5" t="str">
        <f t="shared" si="10"/>
        <v>#REF!</v>
      </c>
      <c r="H25" s="5" t="str">
        <f t="shared" si="11"/>
        <v>#REF!</v>
      </c>
      <c r="I25" s="5" t="str">
        <f t="shared" si="12"/>
        <v>#REF!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ht="15.75" customHeight="1">
      <c r="A26" s="4" t="s">
        <v>59</v>
      </c>
      <c r="B26" s="4">
        <v>540929.0</v>
      </c>
      <c r="C26" s="4" t="s">
        <v>66</v>
      </c>
      <c r="D26" s="4" t="s">
        <v>67</v>
      </c>
      <c r="E26" s="5" t="str">
        <f t="shared" si="1"/>
        <v>#REF!</v>
      </c>
      <c r="F26" s="5" t="str">
        <f t="shared" si="2"/>
        <v>#REF!</v>
      </c>
      <c r="G26" s="5" t="str">
        <f t="shared" si="10"/>
        <v>#REF!</v>
      </c>
      <c r="H26" s="5" t="str">
        <f t="shared" si="11"/>
        <v>#REF!</v>
      </c>
      <c r="I26" s="5" t="str">
        <f t="shared" si="12"/>
        <v>#REF!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ht="15.75" customHeight="1">
      <c r="A27" s="4" t="s">
        <v>68</v>
      </c>
      <c r="B27" s="4">
        <v>530568.0</v>
      </c>
      <c r="C27" s="6" t="s">
        <v>69</v>
      </c>
      <c r="D27" s="4" t="s">
        <v>70</v>
      </c>
      <c r="E27" s="5" t="str">
        <f t="shared" si="1"/>
        <v>#REF!</v>
      </c>
      <c r="F27" s="5" t="str">
        <f t="shared" si="2"/>
        <v>#REF!</v>
      </c>
      <c r="G27" s="6"/>
      <c r="H27" s="5" t="str">
        <f>F27-G27</f>
        <v>#REF!</v>
      </c>
      <c r="I27" s="5" t="str">
        <f t="shared" ref="I27:I56" si="13">H27*1.18</f>
        <v>#REF!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ht="15.75" customHeight="1">
      <c r="A28" s="4" t="s">
        <v>71</v>
      </c>
      <c r="B28" s="4">
        <v>537661.0</v>
      </c>
      <c r="C28" s="4" t="s">
        <v>72</v>
      </c>
      <c r="D28" s="4" t="s">
        <v>73</v>
      </c>
      <c r="E28" s="5" t="str">
        <f t="shared" si="1"/>
        <v>#REF!</v>
      </c>
      <c r="F28" s="5" t="str">
        <f t="shared" si="2"/>
        <v>#REF!</v>
      </c>
      <c r="G28" s="5" t="str">
        <f t="shared" ref="G28:G31" si="14">E28*3.5%</f>
        <v>#REF!</v>
      </c>
      <c r="H28" s="5" t="str">
        <f t="shared" ref="H28:H55" si="15">E28-G28</f>
        <v>#REF!</v>
      </c>
      <c r="I28" s="5" t="str">
        <f t="shared" si="13"/>
        <v>#REF!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ht="15.75" customHeight="1">
      <c r="A29" s="4" t="s">
        <v>71</v>
      </c>
      <c r="B29" s="4">
        <v>537672.0</v>
      </c>
      <c r="C29" s="4" t="s">
        <v>74</v>
      </c>
      <c r="D29" s="4" t="s">
        <v>75</v>
      </c>
      <c r="E29" s="5" t="str">
        <f t="shared" si="1"/>
        <v>#REF!</v>
      </c>
      <c r="F29" s="5" t="str">
        <f t="shared" si="2"/>
        <v>#REF!</v>
      </c>
      <c r="G29" s="5" t="str">
        <f t="shared" si="14"/>
        <v>#REF!</v>
      </c>
      <c r="H29" s="5" t="str">
        <f t="shared" si="15"/>
        <v>#REF!</v>
      </c>
      <c r="I29" s="5" t="str">
        <f t="shared" si="13"/>
        <v>#REF!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ht="15.75" customHeight="1">
      <c r="A30" s="4" t="s">
        <v>71</v>
      </c>
      <c r="B30" s="4">
        <v>537673.0</v>
      </c>
      <c r="C30" s="4" t="s">
        <v>76</v>
      </c>
      <c r="D30" s="4" t="s">
        <v>77</v>
      </c>
      <c r="E30" s="5" t="str">
        <f t="shared" si="1"/>
        <v>#REF!</v>
      </c>
      <c r="F30" s="5" t="str">
        <f t="shared" si="2"/>
        <v>#REF!</v>
      </c>
      <c r="G30" s="5" t="str">
        <f t="shared" si="14"/>
        <v>#REF!</v>
      </c>
      <c r="H30" s="5" t="str">
        <f t="shared" si="15"/>
        <v>#REF!</v>
      </c>
      <c r="I30" s="5" t="str">
        <f t="shared" si="13"/>
        <v>#REF!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ht="15.75" customHeight="1">
      <c r="A31" s="4" t="s">
        <v>71</v>
      </c>
      <c r="B31" s="4">
        <v>537674.0</v>
      </c>
      <c r="C31" s="4" t="s">
        <v>78</v>
      </c>
      <c r="D31" s="4" t="s">
        <v>79</v>
      </c>
      <c r="E31" s="5" t="str">
        <f t="shared" si="1"/>
        <v>#REF!</v>
      </c>
      <c r="F31" s="5" t="str">
        <f t="shared" si="2"/>
        <v>#REF!</v>
      </c>
      <c r="G31" s="5" t="str">
        <f t="shared" si="14"/>
        <v>#REF!</v>
      </c>
      <c r="H31" s="5" t="str">
        <f t="shared" si="15"/>
        <v>#REF!</v>
      </c>
      <c r="I31" s="5" t="str">
        <f t="shared" si="13"/>
        <v>#REF!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ht="15.75" customHeight="1">
      <c r="A32" s="4" t="s">
        <v>80</v>
      </c>
      <c r="B32" s="4">
        <v>532144.0</v>
      </c>
      <c r="C32" s="4" t="s">
        <v>81</v>
      </c>
      <c r="D32" s="4" t="s">
        <v>82</v>
      </c>
      <c r="E32" s="5" t="str">
        <f t="shared" si="1"/>
        <v>#REF!</v>
      </c>
      <c r="F32" s="5" t="str">
        <f t="shared" si="2"/>
        <v>#REF!</v>
      </c>
      <c r="G32" s="6"/>
      <c r="H32" s="5" t="str">
        <f t="shared" si="15"/>
        <v>#REF!</v>
      </c>
      <c r="I32" s="5" t="str">
        <f t="shared" si="13"/>
        <v>#REF!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ht="15.75" customHeight="1">
      <c r="A33" s="4" t="s">
        <v>80</v>
      </c>
      <c r="B33" s="4">
        <v>532145.0</v>
      </c>
      <c r="C33" s="4" t="s">
        <v>83</v>
      </c>
      <c r="D33" s="4" t="s">
        <v>84</v>
      </c>
      <c r="E33" s="5" t="str">
        <f t="shared" si="1"/>
        <v>#REF!</v>
      </c>
      <c r="F33" s="5" t="str">
        <f t="shared" si="2"/>
        <v>#REF!</v>
      </c>
      <c r="G33" s="6"/>
      <c r="H33" s="5" t="str">
        <f t="shared" si="15"/>
        <v>#REF!</v>
      </c>
      <c r="I33" s="5" t="str">
        <f t="shared" si="13"/>
        <v>#REF!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ht="15.75" customHeight="1">
      <c r="A34" s="4" t="s">
        <v>80</v>
      </c>
      <c r="B34" s="4">
        <v>532146.0</v>
      </c>
      <c r="C34" s="4" t="s">
        <v>85</v>
      </c>
      <c r="D34" s="4" t="s">
        <v>86</v>
      </c>
      <c r="E34" s="5" t="str">
        <f t="shared" si="1"/>
        <v>#REF!</v>
      </c>
      <c r="F34" s="5" t="str">
        <f t="shared" si="2"/>
        <v>#REF!</v>
      </c>
      <c r="G34" s="6"/>
      <c r="H34" s="5" t="str">
        <f t="shared" si="15"/>
        <v>#REF!</v>
      </c>
      <c r="I34" s="5" t="str">
        <f t="shared" si="13"/>
        <v>#REF!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ht="15.75" customHeight="1">
      <c r="A35" s="4" t="s">
        <v>80</v>
      </c>
      <c r="B35" s="4">
        <v>532147.0</v>
      </c>
      <c r="C35" s="4" t="s">
        <v>87</v>
      </c>
      <c r="D35" s="4" t="s">
        <v>88</v>
      </c>
      <c r="E35" s="5" t="str">
        <f t="shared" si="1"/>
        <v>#REF!</v>
      </c>
      <c r="F35" s="5" t="str">
        <f t="shared" si="2"/>
        <v>#REF!</v>
      </c>
      <c r="G35" s="6"/>
      <c r="H35" s="5" t="str">
        <f t="shared" si="15"/>
        <v>#REF!</v>
      </c>
      <c r="I35" s="5" t="str">
        <f t="shared" si="13"/>
        <v>#REF!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ht="15.75" customHeight="1">
      <c r="A36" s="4" t="s">
        <v>80</v>
      </c>
      <c r="B36" s="4">
        <v>532148.0</v>
      </c>
      <c r="C36" s="4" t="s">
        <v>89</v>
      </c>
      <c r="D36" s="4" t="s">
        <v>90</v>
      </c>
      <c r="E36" s="5" t="str">
        <f t="shared" si="1"/>
        <v>#REF!</v>
      </c>
      <c r="F36" s="5" t="str">
        <f t="shared" si="2"/>
        <v>#REF!</v>
      </c>
      <c r="G36" s="6"/>
      <c r="H36" s="5" t="str">
        <f t="shared" si="15"/>
        <v>#REF!</v>
      </c>
      <c r="I36" s="5" t="str">
        <f t="shared" si="13"/>
        <v>#REF!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ht="15.75" customHeight="1">
      <c r="A37" s="4" t="s">
        <v>91</v>
      </c>
      <c r="B37" s="4">
        <v>537657.0</v>
      </c>
      <c r="C37" s="4" t="s">
        <v>92</v>
      </c>
      <c r="D37" s="4" t="s">
        <v>93</v>
      </c>
      <c r="E37" s="5" t="str">
        <f t="shared" si="1"/>
        <v>#REF!</v>
      </c>
      <c r="F37" s="5" t="str">
        <f t="shared" si="2"/>
        <v>#REF!</v>
      </c>
      <c r="G37" s="5" t="str">
        <f t="shared" ref="G37:G43" si="16">E37*3.5%</f>
        <v>#REF!</v>
      </c>
      <c r="H37" s="5" t="str">
        <f t="shared" si="15"/>
        <v>#REF!</v>
      </c>
      <c r="I37" s="5" t="str">
        <f t="shared" si="13"/>
        <v>#REF!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ht="15.75" customHeight="1">
      <c r="A38" s="4" t="s">
        <v>91</v>
      </c>
      <c r="B38" s="4">
        <v>537658.0</v>
      </c>
      <c r="C38" s="4" t="s">
        <v>94</v>
      </c>
      <c r="D38" s="4" t="s">
        <v>95</v>
      </c>
      <c r="E38" s="5" t="str">
        <f t="shared" si="1"/>
        <v>#REF!</v>
      </c>
      <c r="F38" s="5" t="str">
        <f t="shared" si="2"/>
        <v>#REF!</v>
      </c>
      <c r="G38" s="5" t="str">
        <f t="shared" si="16"/>
        <v>#REF!</v>
      </c>
      <c r="H38" s="5" t="str">
        <f t="shared" si="15"/>
        <v>#REF!</v>
      </c>
      <c r="I38" s="5" t="str">
        <f t="shared" si="13"/>
        <v>#REF!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ht="15.75" customHeight="1">
      <c r="A39" s="4" t="s">
        <v>91</v>
      </c>
      <c r="B39" s="4">
        <v>537659.0</v>
      </c>
      <c r="C39" s="4" t="s">
        <v>96</v>
      </c>
      <c r="D39" s="4" t="s">
        <v>97</v>
      </c>
      <c r="E39" s="5" t="str">
        <f t="shared" si="1"/>
        <v>#REF!</v>
      </c>
      <c r="F39" s="5" t="str">
        <f t="shared" si="2"/>
        <v>#REF!</v>
      </c>
      <c r="G39" s="5" t="str">
        <f t="shared" si="16"/>
        <v>#REF!</v>
      </c>
      <c r="H39" s="5" t="str">
        <f t="shared" si="15"/>
        <v>#REF!</v>
      </c>
      <c r="I39" s="5" t="str">
        <f t="shared" si="13"/>
        <v>#REF!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ht="15.75" customHeight="1">
      <c r="A40" s="4" t="s">
        <v>91</v>
      </c>
      <c r="B40" s="4">
        <v>537660.0</v>
      </c>
      <c r="C40" s="4" t="s">
        <v>98</v>
      </c>
      <c r="D40" s="4" t="s">
        <v>99</v>
      </c>
      <c r="E40" s="5" t="str">
        <f t="shared" si="1"/>
        <v>#REF!</v>
      </c>
      <c r="F40" s="5" t="str">
        <f t="shared" si="2"/>
        <v>#REF!</v>
      </c>
      <c r="G40" s="5" t="str">
        <f t="shared" si="16"/>
        <v>#REF!</v>
      </c>
      <c r="H40" s="5" t="str">
        <f t="shared" si="15"/>
        <v>#REF!</v>
      </c>
      <c r="I40" s="5" t="str">
        <f t="shared" si="13"/>
        <v>#REF!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ht="15.75" customHeight="1">
      <c r="A41" s="4" t="s">
        <v>100</v>
      </c>
      <c r="B41" s="4">
        <v>540340.0</v>
      </c>
      <c r="C41" s="4" t="s">
        <v>101</v>
      </c>
      <c r="D41" s="4" t="s">
        <v>102</v>
      </c>
      <c r="E41" s="5" t="str">
        <f t="shared" si="1"/>
        <v>#REF!</v>
      </c>
      <c r="F41" s="5" t="str">
        <f t="shared" si="2"/>
        <v>#REF!</v>
      </c>
      <c r="G41" s="5" t="str">
        <f t="shared" si="16"/>
        <v>#REF!</v>
      </c>
      <c r="H41" s="5" t="str">
        <f t="shared" si="15"/>
        <v>#REF!</v>
      </c>
      <c r="I41" s="5" t="str">
        <f t="shared" si="13"/>
        <v>#REF!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ht="15.75" customHeight="1">
      <c r="A42" s="4" t="s">
        <v>100</v>
      </c>
      <c r="B42" s="4">
        <v>540342.0</v>
      </c>
      <c r="C42" s="4" t="s">
        <v>103</v>
      </c>
      <c r="D42" s="4" t="s">
        <v>104</v>
      </c>
      <c r="E42" s="5" t="str">
        <f t="shared" si="1"/>
        <v>#REF!</v>
      </c>
      <c r="F42" s="5" t="str">
        <f t="shared" si="2"/>
        <v>#REF!</v>
      </c>
      <c r="G42" s="5" t="str">
        <f t="shared" si="16"/>
        <v>#REF!</v>
      </c>
      <c r="H42" s="5" t="str">
        <f t="shared" si="15"/>
        <v>#REF!</v>
      </c>
      <c r="I42" s="5" t="str">
        <f t="shared" si="13"/>
        <v>#REF!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ht="15.75" customHeight="1">
      <c r="A43" s="4" t="s">
        <v>100</v>
      </c>
      <c r="B43" s="4">
        <v>540344.0</v>
      </c>
      <c r="C43" s="4" t="s">
        <v>105</v>
      </c>
      <c r="D43" s="4" t="s">
        <v>106</v>
      </c>
      <c r="E43" s="5" t="str">
        <f t="shared" si="1"/>
        <v>#REF!</v>
      </c>
      <c r="F43" s="5" t="str">
        <f t="shared" si="2"/>
        <v>#REF!</v>
      </c>
      <c r="G43" s="5" t="str">
        <f t="shared" si="16"/>
        <v>#REF!</v>
      </c>
      <c r="H43" s="5" t="str">
        <f t="shared" si="15"/>
        <v>#REF!</v>
      </c>
      <c r="I43" s="5" t="str">
        <f t="shared" si="13"/>
        <v>#REF!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</row>
    <row r="44" ht="15.75" customHeight="1">
      <c r="A44" s="4" t="s">
        <v>107</v>
      </c>
      <c r="B44" s="4">
        <v>545470.0</v>
      </c>
      <c r="C44" s="4" t="s">
        <v>108</v>
      </c>
      <c r="D44" s="9" t="s">
        <v>109</v>
      </c>
      <c r="E44" s="5" t="str">
        <f t="shared" si="1"/>
        <v>#REF!</v>
      </c>
      <c r="F44" s="5" t="str">
        <f t="shared" si="2"/>
        <v>#REF!</v>
      </c>
      <c r="G44" s="6"/>
      <c r="H44" s="5" t="str">
        <f t="shared" si="15"/>
        <v>#REF!</v>
      </c>
      <c r="I44" s="5" t="str">
        <f t="shared" si="13"/>
        <v>#REF!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ht="13.5" customHeight="1">
      <c r="A45" s="4" t="s">
        <v>110</v>
      </c>
      <c r="B45" s="4">
        <v>537683.0</v>
      </c>
      <c r="C45" s="4" t="s">
        <v>111</v>
      </c>
      <c r="D45" s="4" t="s">
        <v>112</v>
      </c>
      <c r="E45" s="5" t="str">
        <f t="shared" si="1"/>
        <v>#REF!</v>
      </c>
      <c r="F45" s="5" t="str">
        <f t="shared" si="2"/>
        <v>#REF!</v>
      </c>
      <c r="G45" s="5" t="str">
        <f t="shared" ref="G45:G48" si="17">E45*3.5%</f>
        <v>#REF!</v>
      </c>
      <c r="H45" s="5" t="str">
        <f t="shared" si="15"/>
        <v>#REF!</v>
      </c>
      <c r="I45" s="5" t="str">
        <f t="shared" si="13"/>
        <v>#REF!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ht="12.75" customHeight="1">
      <c r="A46" s="4" t="s">
        <v>110</v>
      </c>
      <c r="B46" s="4">
        <v>537684.0</v>
      </c>
      <c r="C46" s="4" t="s">
        <v>113</v>
      </c>
      <c r="D46" s="4" t="s">
        <v>114</v>
      </c>
      <c r="E46" s="5" t="str">
        <f t="shared" si="1"/>
        <v>#REF!</v>
      </c>
      <c r="F46" s="5" t="str">
        <f t="shared" si="2"/>
        <v>#REF!</v>
      </c>
      <c r="G46" s="5" t="str">
        <f t="shared" si="17"/>
        <v>#REF!</v>
      </c>
      <c r="H46" s="5" t="str">
        <f t="shared" si="15"/>
        <v>#REF!</v>
      </c>
      <c r="I46" s="5" t="str">
        <f t="shared" si="13"/>
        <v>#REF!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ht="12.75" customHeight="1">
      <c r="A47" s="4" t="s">
        <v>110</v>
      </c>
      <c r="B47" s="4">
        <v>537685.0</v>
      </c>
      <c r="C47" s="4" t="s">
        <v>115</v>
      </c>
      <c r="D47" s="4" t="s">
        <v>116</v>
      </c>
      <c r="E47" s="5" t="str">
        <f t="shared" si="1"/>
        <v>#REF!</v>
      </c>
      <c r="F47" s="5" t="str">
        <f t="shared" si="2"/>
        <v>#REF!</v>
      </c>
      <c r="G47" s="5" t="str">
        <f t="shared" si="17"/>
        <v>#REF!</v>
      </c>
      <c r="H47" s="5" t="str">
        <f t="shared" si="15"/>
        <v>#REF!</v>
      </c>
      <c r="I47" s="5" t="str">
        <f t="shared" si="13"/>
        <v>#REF!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ht="13.5" customHeight="1">
      <c r="A48" s="4" t="s">
        <v>110</v>
      </c>
      <c r="B48" s="4">
        <v>537686.0</v>
      </c>
      <c r="C48" s="4" t="s">
        <v>117</v>
      </c>
      <c r="D48" s="4" t="s">
        <v>118</v>
      </c>
      <c r="E48" s="5" t="str">
        <f t="shared" si="1"/>
        <v>#REF!</v>
      </c>
      <c r="F48" s="5" t="str">
        <f t="shared" si="2"/>
        <v>#REF!</v>
      </c>
      <c r="G48" s="5" t="str">
        <f t="shared" si="17"/>
        <v>#REF!</v>
      </c>
      <c r="H48" s="5" t="str">
        <f t="shared" si="15"/>
        <v>#REF!</v>
      </c>
      <c r="I48" s="5" t="str">
        <f t="shared" si="13"/>
        <v>#REF!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ht="13.5" customHeight="1">
      <c r="A49" s="4" t="s">
        <v>119</v>
      </c>
      <c r="B49" s="4">
        <v>526435.0</v>
      </c>
      <c r="C49" s="6" t="s">
        <v>120</v>
      </c>
      <c r="D49" s="4" t="s">
        <v>121</v>
      </c>
      <c r="E49" s="5" t="str">
        <f t="shared" si="1"/>
        <v>#REF!</v>
      </c>
      <c r="F49" s="5" t="str">
        <f t="shared" si="2"/>
        <v>#REF!</v>
      </c>
      <c r="G49" s="6"/>
      <c r="H49" s="5" t="str">
        <f t="shared" si="15"/>
        <v>#REF!</v>
      </c>
      <c r="I49" s="5" t="str">
        <f t="shared" si="13"/>
        <v>#REF!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ht="13.5" customHeight="1">
      <c r="A50" s="4" t="s">
        <v>119</v>
      </c>
      <c r="B50" s="4">
        <v>526436.0</v>
      </c>
      <c r="C50" s="6" t="s">
        <v>122</v>
      </c>
      <c r="D50" s="4" t="s">
        <v>123</v>
      </c>
      <c r="E50" s="5" t="str">
        <f t="shared" si="1"/>
        <v>#REF!</v>
      </c>
      <c r="F50" s="5" t="str">
        <f t="shared" si="2"/>
        <v>#REF!</v>
      </c>
      <c r="G50" s="6"/>
      <c r="H50" s="5" t="str">
        <f t="shared" si="15"/>
        <v>#REF!</v>
      </c>
      <c r="I50" s="5" t="str">
        <f t="shared" si="13"/>
        <v>#REF!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ht="13.5" customHeight="1">
      <c r="A51" s="4" t="s">
        <v>119</v>
      </c>
      <c r="B51" s="4">
        <v>526438.0</v>
      </c>
      <c r="C51" s="6" t="s">
        <v>124</v>
      </c>
      <c r="D51" s="6" t="s">
        <v>125</v>
      </c>
      <c r="E51" s="5" t="str">
        <f t="shared" si="1"/>
        <v>#REF!</v>
      </c>
      <c r="F51" s="5" t="str">
        <f t="shared" si="2"/>
        <v>#REF!</v>
      </c>
      <c r="G51" s="6"/>
      <c r="H51" s="5" t="str">
        <f t="shared" si="15"/>
        <v>#REF!</v>
      </c>
      <c r="I51" s="5" t="str">
        <f t="shared" si="13"/>
        <v>#REF!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ht="13.5" customHeight="1">
      <c r="A52" s="4" t="s">
        <v>126</v>
      </c>
      <c r="B52" s="4">
        <v>537687.0</v>
      </c>
      <c r="C52" s="4" t="s">
        <v>127</v>
      </c>
      <c r="D52" s="4" t="s">
        <v>128</v>
      </c>
      <c r="E52" s="5" t="str">
        <f t="shared" si="1"/>
        <v>#REF!</v>
      </c>
      <c r="F52" s="5" t="str">
        <f t="shared" si="2"/>
        <v>#REF!</v>
      </c>
      <c r="G52" s="5" t="str">
        <f t="shared" ref="G52:G55" si="18">E52*3.5%</f>
        <v>#REF!</v>
      </c>
      <c r="H52" s="5" t="str">
        <f t="shared" si="15"/>
        <v>#REF!</v>
      </c>
      <c r="I52" s="5" t="str">
        <f t="shared" si="13"/>
        <v>#REF!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ht="13.5" customHeight="1">
      <c r="A53" s="4" t="s">
        <v>126</v>
      </c>
      <c r="B53" s="4">
        <v>537688.0</v>
      </c>
      <c r="C53" s="4" t="s">
        <v>129</v>
      </c>
      <c r="D53" s="4" t="s">
        <v>130</v>
      </c>
      <c r="E53" s="5" t="str">
        <f t="shared" si="1"/>
        <v>#REF!</v>
      </c>
      <c r="F53" s="5" t="str">
        <f t="shared" si="2"/>
        <v>#REF!</v>
      </c>
      <c r="G53" s="5" t="str">
        <f t="shared" si="18"/>
        <v>#REF!</v>
      </c>
      <c r="H53" s="5" t="str">
        <f t="shared" si="15"/>
        <v>#REF!</v>
      </c>
      <c r="I53" s="5" t="str">
        <f t="shared" si="13"/>
        <v>#REF!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ht="13.5" customHeight="1">
      <c r="A54" s="4" t="s">
        <v>126</v>
      </c>
      <c r="B54" s="4">
        <v>537689.0</v>
      </c>
      <c r="C54" s="4" t="s">
        <v>131</v>
      </c>
      <c r="D54" s="4" t="s">
        <v>132</v>
      </c>
      <c r="E54" s="5" t="str">
        <f t="shared" si="1"/>
        <v>#REF!</v>
      </c>
      <c r="F54" s="5" t="str">
        <f t="shared" si="2"/>
        <v>#REF!</v>
      </c>
      <c r="G54" s="5" t="str">
        <f t="shared" si="18"/>
        <v>#REF!</v>
      </c>
      <c r="H54" s="5" t="str">
        <f t="shared" si="15"/>
        <v>#REF!</v>
      </c>
      <c r="I54" s="5" t="str">
        <f t="shared" si="13"/>
        <v>#REF!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ht="13.5" customHeight="1">
      <c r="A55" s="4" t="s">
        <v>126</v>
      </c>
      <c r="B55" s="4">
        <v>537690.0</v>
      </c>
      <c r="C55" s="4" t="s">
        <v>133</v>
      </c>
      <c r="D55" s="4" t="s">
        <v>134</v>
      </c>
      <c r="E55" s="5" t="str">
        <f t="shared" si="1"/>
        <v>#REF!</v>
      </c>
      <c r="F55" s="5" t="str">
        <f t="shared" si="2"/>
        <v>#REF!</v>
      </c>
      <c r="G55" s="5" t="str">
        <f t="shared" si="18"/>
        <v>#REF!</v>
      </c>
      <c r="H55" s="5" t="str">
        <f t="shared" si="15"/>
        <v>#REF!</v>
      </c>
      <c r="I55" s="5" t="str">
        <f t="shared" si="13"/>
        <v>#REF!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ht="13.5" customHeight="1">
      <c r="A56" s="4" t="s">
        <v>135</v>
      </c>
      <c r="B56" s="4">
        <v>542296.0</v>
      </c>
      <c r="C56" s="4" t="s">
        <v>136</v>
      </c>
      <c r="D56" s="4" t="s">
        <v>137</v>
      </c>
      <c r="E56" s="5" t="str">
        <f t="shared" si="1"/>
        <v>#REF!</v>
      </c>
      <c r="F56" s="5" t="str">
        <f t="shared" si="2"/>
        <v>#REF!</v>
      </c>
      <c r="G56" s="6"/>
      <c r="H56" s="5" t="str">
        <f>F56-G56</f>
        <v>#REF!</v>
      </c>
      <c r="I56" s="5" t="str">
        <f t="shared" si="13"/>
        <v>#REF!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ht="13.5" customHeight="1">
      <c r="A57" s="4" t="s">
        <v>138</v>
      </c>
      <c r="B57" s="4">
        <v>542305.0</v>
      </c>
      <c r="C57" s="4" t="s">
        <v>139</v>
      </c>
      <c r="D57" s="4" t="s">
        <v>140</v>
      </c>
      <c r="E57" s="5" t="str">
        <f t="shared" si="1"/>
        <v>#REF!</v>
      </c>
      <c r="F57" s="5"/>
      <c r="G57" s="6"/>
      <c r="H57" s="5"/>
      <c r="I57" s="5" t="str">
        <f>E57*1.18</f>
        <v>#REF!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ht="12.75" customHeight="1">
      <c r="A58" s="4" t="s">
        <v>135</v>
      </c>
      <c r="B58" s="4">
        <v>542295.0</v>
      </c>
      <c r="C58" s="4" t="s">
        <v>141</v>
      </c>
      <c r="D58" s="4" t="s">
        <v>142</v>
      </c>
      <c r="E58" s="5" t="str">
        <f t="shared" si="1"/>
        <v>#REF!</v>
      </c>
      <c r="F58" s="5" t="str">
        <f t="shared" ref="F58:F155" si="19">VLOOKUP($B58,'[1]מחיר עלות - ממנ סאפ'!A:O,15,0)</f>
        <v>#REF!</v>
      </c>
      <c r="G58" s="6"/>
      <c r="H58" s="5" t="str">
        <f>F58-G58</f>
        <v>#REF!</v>
      </c>
      <c r="I58" s="5" t="str">
        <f t="shared" ref="I58:I90" si="20">H58*1.18</f>
        <v>#REF!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ht="12.75" customHeight="1">
      <c r="A59" s="4" t="s">
        <v>143</v>
      </c>
      <c r="B59" s="6">
        <v>539163.0</v>
      </c>
      <c r="C59" s="6" t="s">
        <v>144</v>
      </c>
      <c r="D59" s="6" t="s">
        <v>145</v>
      </c>
      <c r="E59" s="5" t="str">
        <f t="shared" si="1"/>
        <v>#REF!</v>
      </c>
      <c r="F59" s="5" t="str">
        <f t="shared" si="19"/>
        <v>#REF!</v>
      </c>
      <c r="G59" s="6"/>
      <c r="H59" s="5" t="str">
        <f t="shared" ref="H59:H72" si="21">E59-G59</f>
        <v>#REF!</v>
      </c>
      <c r="I59" s="5" t="str">
        <f t="shared" si="20"/>
        <v>#REF!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ht="12.75" customHeight="1">
      <c r="A60" s="4" t="s">
        <v>143</v>
      </c>
      <c r="B60" s="6">
        <v>539164.0</v>
      </c>
      <c r="C60" s="6" t="s">
        <v>146</v>
      </c>
      <c r="D60" s="6" t="s">
        <v>147</v>
      </c>
      <c r="E60" s="5" t="str">
        <f t="shared" si="1"/>
        <v>#REF!</v>
      </c>
      <c r="F60" s="5" t="str">
        <f t="shared" si="19"/>
        <v>#REF!</v>
      </c>
      <c r="G60" s="6"/>
      <c r="H60" s="5" t="str">
        <f t="shared" si="21"/>
        <v>#REF!</v>
      </c>
      <c r="I60" s="5" t="str">
        <f t="shared" si="20"/>
        <v>#REF!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ht="12.75" customHeight="1">
      <c r="A61" s="4" t="s">
        <v>148</v>
      </c>
      <c r="B61" s="4">
        <v>545500.0</v>
      </c>
      <c r="C61" s="6" t="s">
        <v>149</v>
      </c>
      <c r="D61" s="4" t="s">
        <v>150</v>
      </c>
      <c r="E61" s="5" t="str">
        <f t="shared" si="1"/>
        <v>#REF!</v>
      </c>
      <c r="F61" s="5" t="str">
        <f t="shared" si="19"/>
        <v>#REF!</v>
      </c>
      <c r="G61" s="6"/>
      <c r="H61" s="5" t="str">
        <f t="shared" si="21"/>
        <v>#REF!</v>
      </c>
      <c r="I61" s="5" t="str">
        <f t="shared" si="20"/>
        <v>#REF!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ht="13.5" customHeight="1" outlineLevel="1">
      <c r="A62" s="4" t="s">
        <v>151</v>
      </c>
      <c r="B62" s="4">
        <v>536765.0</v>
      </c>
      <c r="C62" s="4" t="s">
        <v>152</v>
      </c>
      <c r="D62" s="4" t="s">
        <v>153</v>
      </c>
      <c r="E62" s="5">
        <v>1902.0</v>
      </c>
      <c r="F62" s="5" t="str">
        <f t="shared" si="19"/>
        <v>#REF!</v>
      </c>
      <c r="G62" s="6"/>
      <c r="H62" s="5">
        <f t="shared" si="21"/>
        <v>1902</v>
      </c>
      <c r="I62" s="5">
        <f t="shared" si="20"/>
        <v>2244.36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ht="13.5" customHeight="1" outlineLevel="1">
      <c r="A63" s="4" t="s">
        <v>154</v>
      </c>
      <c r="B63" s="4">
        <v>543090.0</v>
      </c>
      <c r="C63" s="6" t="s">
        <v>155</v>
      </c>
      <c r="D63" s="6" t="s">
        <v>156</v>
      </c>
      <c r="E63" s="5" t="str">
        <f t="shared" ref="E63:E260" si="22">VLOOKUP($A63,'[1]מחיר עלות - שער דולר'!$A:$C,3,0)</f>
        <v>#REF!</v>
      </c>
      <c r="F63" s="5" t="str">
        <f t="shared" si="19"/>
        <v>#REF!</v>
      </c>
      <c r="G63" s="6"/>
      <c r="H63" s="5" t="str">
        <f t="shared" si="21"/>
        <v>#REF!</v>
      </c>
      <c r="I63" s="5" t="str">
        <f t="shared" si="20"/>
        <v>#REF!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ht="13.5" customHeight="1" outlineLevel="1">
      <c r="A64" s="4" t="s">
        <v>157</v>
      </c>
      <c r="B64" s="4">
        <v>543089.0</v>
      </c>
      <c r="C64" s="6" t="s">
        <v>158</v>
      </c>
      <c r="D64" s="6" t="s">
        <v>159</v>
      </c>
      <c r="E64" s="5" t="str">
        <f t="shared" si="22"/>
        <v>#REF!</v>
      </c>
      <c r="F64" s="5" t="str">
        <f t="shared" si="19"/>
        <v>#REF!</v>
      </c>
      <c r="G64" s="6"/>
      <c r="H64" s="5" t="str">
        <f t="shared" si="21"/>
        <v>#REF!</v>
      </c>
      <c r="I64" s="5" t="str">
        <f t="shared" si="20"/>
        <v>#REF!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ht="13.5" customHeight="1" outlineLevel="1">
      <c r="A65" s="4" t="s">
        <v>160</v>
      </c>
      <c r="B65" s="4">
        <v>542614.0</v>
      </c>
      <c r="C65" s="6" t="s">
        <v>161</v>
      </c>
      <c r="D65" s="4" t="s">
        <v>162</v>
      </c>
      <c r="E65" s="5" t="str">
        <f t="shared" si="22"/>
        <v>#REF!</v>
      </c>
      <c r="F65" s="5" t="str">
        <f t="shared" si="19"/>
        <v>#REF!</v>
      </c>
      <c r="G65" s="6"/>
      <c r="H65" s="5" t="str">
        <f t="shared" si="21"/>
        <v>#REF!</v>
      </c>
      <c r="I65" s="5" t="str">
        <f t="shared" si="20"/>
        <v>#REF!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ht="13.5" customHeight="1" outlineLevel="1">
      <c r="A66" s="4" t="s">
        <v>163</v>
      </c>
      <c r="B66" s="4">
        <v>526440.0</v>
      </c>
      <c r="C66" s="6" t="s">
        <v>164</v>
      </c>
      <c r="D66" s="6" t="s">
        <v>165</v>
      </c>
      <c r="E66" s="5" t="str">
        <f t="shared" si="22"/>
        <v>#REF!</v>
      </c>
      <c r="F66" s="5" t="str">
        <f t="shared" si="19"/>
        <v>#REF!</v>
      </c>
      <c r="G66" s="6"/>
      <c r="H66" s="5" t="str">
        <f t="shared" si="21"/>
        <v>#REF!</v>
      </c>
      <c r="I66" s="5" t="str">
        <f t="shared" si="20"/>
        <v>#REF!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ht="13.5" customHeight="1" outlineLevel="1">
      <c r="A67" s="4" t="s">
        <v>163</v>
      </c>
      <c r="B67" s="4">
        <v>526462.0</v>
      </c>
      <c r="C67" s="6" t="s">
        <v>166</v>
      </c>
      <c r="D67" s="6" t="s">
        <v>167</v>
      </c>
      <c r="E67" s="5" t="str">
        <f t="shared" si="22"/>
        <v>#REF!</v>
      </c>
      <c r="F67" s="5" t="str">
        <f t="shared" si="19"/>
        <v>#REF!</v>
      </c>
      <c r="G67" s="6"/>
      <c r="H67" s="5" t="str">
        <f t="shared" si="21"/>
        <v>#REF!</v>
      </c>
      <c r="I67" s="5" t="str">
        <f t="shared" si="20"/>
        <v>#REF!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ht="12.75" customHeight="1" outlineLevel="1">
      <c r="A68" s="4" t="s">
        <v>168</v>
      </c>
      <c r="B68" s="4">
        <v>544009.0</v>
      </c>
      <c r="C68" s="4" t="s">
        <v>169</v>
      </c>
      <c r="D68" s="4" t="s">
        <v>170</v>
      </c>
      <c r="E68" s="5" t="str">
        <f t="shared" si="22"/>
        <v>#REF!</v>
      </c>
      <c r="F68" s="5" t="str">
        <f t="shared" si="19"/>
        <v>#REF!</v>
      </c>
      <c r="G68" s="5" t="str">
        <f t="shared" ref="G68:G71" si="23">E68*3.5%</f>
        <v>#REF!</v>
      </c>
      <c r="H68" s="5" t="str">
        <f t="shared" si="21"/>
        <v>#REF!</v>
      </c>
      <c r="I68" s="5" t="str">
        <f t="shared" si="20"/>
        <v>#REF!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ht="13.5" customHeight="1" outlineLevel="1">
      <c r="A69" s="4" t="s">
        <v>168</v>
      </c>
      <c r="B69" s="4">
        <v>544010.0</v>
      </c>
      <c r="C69" s="4" t="s">
        <v>171</v>
      </c>
      <c r="D69" s="4" t="s">
        <v>172</v>
      </c>
      <c r="E69" s="5" t="str">
        <f t="shared" si="22"/>
        <v>#REF!</v>
      </c>
      <c r="F69" s="5" t="str">
        <f t="shared" si="19"/>
        <v>#REF!</v>
      </c>
      <c r="G69" s="5" t="str">
        <f t="shared" si="23"/>
        <v>#REF!</v>
      </c>
      <c r="H69" s="5" t="str">
        <f t="shared" si="21"/>
        <v>#REF!</v>
      </c>
      <c r="I69" s="5" t="str">
        <f t="shared" si="20"/>
        <v>#REF!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ht="13.5" customHeight="1" outlineLevel="1">
      <c r="A70" s="4" t="s">
        <v>168</v>
      </c>
      <c r="B70" s="4">
        <v>544011.0</v>
      </c>
      <c r="C70" s="4" t="s">
        <v>173</v>
      </c>
      <c r="D70" s="4" t="s">
        <v>174</v>
      </c>
      <c r="E70" s="5" t="str">
        <f t="shared" si="22"/>
        <v>#REF!</v>
      </c>
      <c r="F70" s="5" t="str">
        <f t="shared" si="19"/>
        <v>#REF!</v>
      </c>
      <c r="G70" s="5" t="str">
        <f t="shared" si="23"/>
        <v>#REF!</v>
      </c>
      <c r="H70" s="5" t="str">
        <f t="shared" si="21"/>
        <v>#REF!</v>
      </c>
      <c r="I70" s="5" t="str">
        <f t="shared" si="20"/>
        <v>#REF!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ht="13.5" customHeight="1" outlineLevel="1">
      <c r="A71" s="4" t="s">
        <v>168</v>
      </c>
      <c r="B71" s="4">
        <v>544012.0</v>
      </c>
      <c r="C71" s="4" t="s">
        <v>175</v>
      </c>
      <c r="D71" s="4" t="s">
        <v>176</v>
      </c>
      <c r="E71" s="5" t="str">
        <f t="shared" si="22"/>
        <v>#REF!</v>
      </c>
      <c r="F71" s="5" t="str">
        <f t="shared" si="19"/>
        <v>#REF!</v>
      </c>
      <c r="G71" s="5" t="str">
        <f t="shared" si="23"/>
        <v>#REF!</v>
      </c>
      <c r="H71" s="5" t="str">
        <f t="shared" si="21"/>
        <v>#REF!</v>
      </c>
      <c r="I71" s="5" t="str">
        <f t="shared" si="20"/>
        <v>#REF!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ht="13.5" customHeight="1" outlineLevel="1">
      <c r="A72" s="4" t="s">
        <v>177</v>
      </c>
      <c r="B72" s="4">
        <v>545497.0</v>
      </c>
      <c r="C72" s="6" t="s">
        <v>178</v>
      </c>
      <c r="D72" s="4" t="s">
        <v>179</v>
      </c>
      <c r="E72" s="5" t="str">
        <f t="shared" si="22"/>
        <v>#REF!</v>
      </c>
      <c r="F72" s="5" t="str">
        <f t="shared" si="19"/>
        <v>#REF!</v>
      </c>
      <c r="G72" s="6"/>
      <c r="H72" s="5" t="str">
        <f t="shared" si="21"/>
        <v>#REF!</v>
      </c>
      <c r="I72" s="5" t="str">
        <f t="shared" si="20"/>
        <v>#REF!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ht="13.5" customHeight="1" outlineLevel="1">
      <c r="A73" s="4" t="s">
        <v>51</v>
      </c>
      <c r="B73" s="4">
        <v>542291.0</v>
      </c>
      <c r="C73" s="4" t="s">
        <v>180</v>
      </c>
      <c r="D73" s="4" t="s">
        <v>181</v>
      </c>
      <c r="E73" s="5" t="str">
        <f t="shared" si="22"/>
        <v>#REF!</v>
      </c>
      <c r="F73" s="5" t="str">
        <f t="shared" si="19"/>
        <v>#REF!</v>
      </c>
      <c r="G73" s="6"/>
      <c r="H73" s="5" t="str">
        <f>F73-G73</f>
        <v>#REF!</v>
      </c>
      <c r="I73" s="5" t="str">
        <f t="shared" si="20"/>
        <v>#REF!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ht="13.5" customHeight="1" outlineLevel="1">
      <c r="A74" s="4" t="s">
        <v>182</v>
      </c>
      <c r="B74" s="4">
        <v>544025.0</v>
      </c>
      <c r="C74" s="4" t="s">
        <v>183</v>
      </c>
      <c r="D74" s="4" t="s">
        <v>184</v>
      </c>
      <c r="E74" s="5" t="str">
        <f t="shared" si="22"/>
        <v>#REF!</v>
      </c>
      <c r="F74" s="5" t="str">
        <f t="shared" si="19"/>
        <v>#REF!</v>
      </c>
      <c r="G74" s="5" t="str">
        <f t="shared" ref="G74:G77" si="24">E74*3.5%</f>
        <v>#REF!</v>
      </c>
      <c r="H74" s="5" t="str">
        <f t="shared" ref="H74:H85" si="25">E74-G74</f>
        <v>#REF!</v>
      </c>
      <c r="I74" s="5" t="str">
        <f t="shared" si="20"/>
        <v>#REF!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ht="12.75" customHeight="1" outlineLevel="1">
      <c r="A75" s="4" t="s">
        <v>182</v>
      </c>
      <c r="B75" s="4">
        <v>544026.0</v>
      </c>
      <c r="C75" s="4" t="s">
        <v>185</v>
      </c>
      <c r="D75" s="4" t="s">
        <v>186</v>
      </c>
      <c r="E75" s="5" t="str">
        <f t="shared" si="22"/>
        <v>#REF!</v>
      </c>
      <c r="F75" s="5" t="str">
        <f t="shared" si="19"/>
        <v>#REF!</v>
      </c>
      <c r="G75" s="5" t="str">
        <f t="shared" si="24"/>
        <v>#REF!</v>
      </c>
      <c r="H75" s="5" t="str">
        <f t="shared" si="25"/>
        <v>#REF!</v>
      </c>
      <c r="I75" s="5" t="str">
        <f t="shared" si="20"/>
        <v>#REF!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ht="12.75" customHeight="1" outlineLevel="1">
      <c r="A76" s="4" t="s">
        <v>182</v>
      </c>
      <c r="B76" s="4">
        <v>544027.0</v>
      </c>
      <c r="C76" s="4" t="s">
        <v>187</v>
      </c>
      <c r="D76" s="4" t="s">
        <v>188</v>
      </c>
      <c r="E76" s="5" t="str">
        <f t="shared" si="22"/>
        <v>#REF!</v>
      </c>
      <c r="F76" s="5" t="str">
        <f t="shared" si="19"/>
        <v>#REF!</v>
      </c>
      <c r="G76" s="5" t="str">
        <f t="shared" si="24"/>
        <v>#REF!</v>
      </c>
      <c r="H76" s="5" t="str">
        <f t="shared" si="25"/>
        <v>#REF!</v>
      </c>
      <c r="I76" s="5" t="str">
        <f t="shared" si="20"/>
        <v>#REF!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ht="12.75" customHeight="1" outlineLevel="1">
      <c r="A77" s="4" t="s">
        <v>182</v>
      </c>
      <c r="B77" s="4">
        <v>544028.0</v>
      </c>
      <c r="C77" s="4" t="s">
        <v>189</v>
      </c>
      <c r="D77" s="4" t="s">
        <v>190</v>
      </c>
      <c r="E77" s="5" t="str">
        <f t="shared" si="22"/>
        <v>#REF!</v>
      </c>
      <c r="F77" s="5" t="str">
        <f t="shared" si="19"/>
        <v>#REF!</v>
      </c>
      <c r="G77" s="5" t="str">
        <f t="shared" si="24"/>
        <v>#REF!</v>
      </c>
      <c r="H77" s="5" t="str">
        <f t="shared" si="25"/>
        <v>#REF!</v>
      </c>
      <c r="I77" s="5" t="str">
        <f t="shared" si="20"/>
        <v>#REF!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ht="12.75" customHeight="1" outlineLevel="1">
      <c r="A78" s="4" t="s">
        <v>138</v>
      </c>
      <c r="B78" s="4">
        <v>542303.0</v>
      </c>
      <c r="C78" s="4" t="s">
        <v>191</v>
      </c>
      <c r="D78" s="4" t="s">
        <v>192</v>
      </c>
      <c r="E78" s="5" t="str">
        <f t="shared" si="22"/>
        <v>#REF!</v>
      </c>
      <c r="F78" s="5" t="str">
        <f t="shared" si="19"/>
        <v>#REF!</v>
      </c>
      <c r="G78" s="6"/>
      <c r="H78" s="5" t="str">
        <f t="shared" si="25"/>
        <v>#REF!</v>
      </c>
      <c r="I78" s="5" t="str">
        <f t="shared" si="20"/>
        <v>#REF!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ht="12.75" customHeight="1" outlineLevel="1">
      <c r="A79" s="4" t="s">
        <v>138</v>
      </c>
      <c r="B79" s="4">
        <v>542304.0</v>
      </c>
      <c r="C79" s="4" t="s">
        <v>193</v>
      </c>
      <c r="D79" s="4" t="s">
        <v>194</v>
      </c>
      <c r="E79" s="5" t="str">
        <f t="shared" si="22"/>
        <v>#REF!</v>
      </c>
      <c r="F79" s="5" t="str">
        <f t="shared" si="19"/>
        <v>#REF!</v>
      </c>
      <c r="G79" s="6"/>
      <c r="H79" s="5" t="str">
        <f t="shared" si="25"/>
        <v>#REF!</v>
      </c>
      <c r="I79" s="5" t="str">
        <f t="shared" si="20"/>
        <v>#REF!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ht="12.75" customHeight="1" outlineLevel="1">
      <c r="A80" s="4" t="s">
        <v>195</v>
      </c>
      <c r="B80" s="4">
        <v>545467.0</v>
      </c>
      <c r="C80" s="4" t="s">
        <v>196</v>
      </c>
      <c r="D80" s="9" t="s">
        <v>197</v>
      </c>
      <c r="E80" s="5" t="str">
        <f t="shared" si="22"/>
        <v>#REF!</v>
      </c>
      <c r="F80" s="5" t="str">
        <f t="shared" si="19"/>
        <v>#REF!</v>
      </c>
      <c r="G80" s="6"/>
      <c r="H80" s="5" t="str">
        <f t="shared" si="25"/>
        <v>#REF!</v>
      </c>
      <c r="I80" s="5" t="str">
        <f t="shared" si="20"/>
        <v>#REF!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ht="12.75" customHeight="1" outlineLevel="1">
      <c r="A81" s="4" t="s">
        <v>195</v>
      </c>
      <c r="B81" s="4">
        <v>545468.0</v>
      </c>
      <c r="C81" s="4" t="s">
        <v>198</v>
      </c>
      <c r="D81" s="9" t="s">
        <v>199</v>
      </c>
      <c r="E81" s="5" t="str">
        <f t="shared" si="22"/>
        <v>#REF!</v>
      </c>
      <c r="F81" s="5" t="str">
        <f t="shared" si="19"/>
        <v>#REF!</v>
      </c>
      <c r="G81" s="6"/>
      <c r="H81" s="5" t="str">
        <f t="shared" si="25"/>
        <v>#REF!</v>
      </c>
      <c r="I81" s="5" t="str">
        <f t="shared" si="20"/>
        <v>#REF!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ht="12.75" customHeight="1" outlineLevel="1">
      <c r="A82" s="4" t="s">
        <v>195</v>
      </c>
      <c r="B82" s="4">
        <v>545469.0</v>
      </c>
      <c r="C82" s="4" t="s">
        <v>200</v>
      </c>
      <c r="D82" s="9" t="s">
        <v>201</v>
      </c>
      <c r="E82" s="5" t="str">
        <f t="shared" si="22"/>
        <v>#REF!</v>
      </c>
      <c r="F82" s="5" t="str">
        <f t="shared" si="19"/>
        <v>#REF!</v>
      </c>
      <c r="G82" s="6"/>
      <c r="H82" s="5" t="str">
        <f t="shared" si="25"/>
        <v>#REF!</v>
      </c>
      <c r="I82" s="5" t="str">
        <f t="shared" si="20"/>
        <v>#REF!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ht="12.75" customHeight="1" outlineLevel="1">
      <c r="A83" s="4" t="s">
        <v>202</v>
      </c>
      <c r="B83" s="4">
        <v>546998.0</v>
      </c>
      <c r="C83" s="4" t="s">
        <v>203</v>
      </c>
      <c r="D83" s="4" t="s">
        <v>204</v>
      </c>
      <c r="E83" s="5" t="str">
        <f t="shared" si="22"/>
        <v>#REF!</v>
      </c>
      <c r="F83" s="5" t="str">
        <f t="shared" si="19"/>
        <v>#REF!</v>
      </c>
      <c r="G83" s="5" t="str">
        <f t="shared" ref="G83:G85" si="26">E83*3.5%</f>
        <v>#REF!</v>
      </c>
      <c r="H83" s="5" t="str">
        <f t="shared" si="25"/>
        <v>#REF!</v>
      </c>
      <c r="I83" s="5" t="str">
        <f t="shared" si="20"/>
        <v>#REF!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ht="12.75" customHeight="1" outlineLevel="1">
      <c r="A84" s="4" t="s">
        <v>202</v>
      </c>
      <c r="B84" s="4">
        <v>547000.0</v>
      </c>
      <c r="C84" s="4" t="s">
        <v>205</v>
      </c>
      <c r="D84" s="4" t="s">
        <v>206</v>
      </c>
      <c r="E84" s="5" t="str">
        <f t="shared" si="22"/>
        <v>#REF!</v>
      </c>
      <c r="F84" s="5" t="str">
        <f t="shared" si="19"/>
        <v>#REF!</v>
      </c>
      <c r="G84" s="5" t="str">
        <f t="shared" si="26"/>
        <v>#REF!</v>
      </c>
      <c r="H84" s="5" t="str">
        <f t="shared" si="25"/>
        <v>#REF!</v>
      </c>
      <c r="I84" s="5" t="str">
        <f t="shared" si="20"/>
        <v>#REF!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ht="12.75" customHeight="1" outlineLevel="1">
      <c r="A85" s="4" t="s">
        <v>202</v>
      </c>
      <c r="B85" s="4">
        <v>547004.0</v>
      </c>
      <c r="C85" s="4" t="s">
        <v>207</v>
      </c>
      <c r="D85" s="4" t="s">
        <v>208</v>
      </c>
      <c r="E85" s="5" t="str">
        <f t="shared" si="22"/>
        <v>#REF!</v>
      </c>
      <c r="F85" s="5" t="str">
        <f t="shared" si="19"/>
        <v>#REF!</v>
      </c>
      <c r="G85" s="5" t="str">
        <f t="shared" si="26"/>
        <v>#REF!</v>
      </c>
      <c r="H85" s="5" t="str">
        <f t="shared" si="25"/>
        <v>#REF!</v>
      </c>
      <c r="I85" s="5" t="str">
        <f t="shared" si="20"/>
        <v>#REF!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ht="12.75" customHeight="1" outlineLevel="1">
      <c r="A86" s="4" t="s">
        <v>46</v>
      </c>
      <c r="B86" s="4">
        <v>540384.0</v>
      </c>
      <c r="C86" s="4" t="s">
        <v>209</v>
      </c>
      <c r="D86" s="4" t="s">
        <v>210</v>
      </c>
      <c r="E86" s="5" t="str">
        <f t="shared" si="22"/>
        <v>#REF!</v>
      </c>
      <c r="F86" s="5" t="str">
        <f t="shared" si="19"/>
        <v>#REF!</v>
      </c>
      <c r="G86" s="8"/>
      <c r="H86" s="5" t="str">
        <f>F86-G86</f>
        <v>#REF!</v>
      </c>
      <c r="I86" s="5" t="str">
        <f t="shared" si="20"/>
        <v>#REF!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ht="12.75" customHeight="1" outlineLevel="1">
      <c r="A87" s="4" t="s">
        <v>211</v>
      </c>
      <c r="B87" s="4">
        <v>542451.0</v>
      </c>
      <c r="C87" s="6" t="s">
        <v>212</v>
      </c>
      <c r="D87" s="4" t="s">
        <v>213</v>
      </c>
      <c r="E87" s="5" t="str">
        <f t="shared" si="22"/>
        <v>#REF!</v>
      </c>
      <c r="F87" s="5" t="str">
        <f t="shared" si="19"/>
        <v>#REF!</v>
      </c>
      <c r="G87" s="6"/>
      <c r="H87" s="5" t="str">
        <f t="shared" ref="H87:H90" si="27">E87-G87</f>
        <v>#REF!</v>
      </c>
      <c r="I87" s="5" t="str">
        <f t="shared" si="20"/>
        <v>#REF!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ht="12.75" customHeight="1" outlineLevel="1">
      <c r="A88" s="4" t="s">
        <v>211</v>
      </c>
      <c r="B88" s="4">
        <v>542612.0</v>
      </c>
      <c r="C88" s="6" t="s">
        <v>214</v>
      </c>
      <c r="D88" s="4" t="s">
        <v>215</v>
      </c>
      <c r="E88" s="5" t="str">
        <f t="shared" si="22"/>
        <v>#REF!</v>
      </c>
      <c r="F88" s="5" t="str">
        <f t="shared" si="19"/>
        <v>#REF!</v>
      </c>
      <c r="G88" s="6"/>
      <c r="H88" s="5" t="str">
        <f t="shared" si="27"/>
        <v>#REF!</v>
      </c>
      <c r="I88" s="5" t="str">
        <f t="shared" si="20"/>
        <v>#REF!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ht="12.75" customHeight="1" outlineLevel="1">
      <c r="A89" s="4" t="s">
        <v>216</v>
      </c>
      <c r="B89" s="4">
        <v>542615.0</v>
      </c>
      <c r="C89" s="6" t="s">
        <v>217</v>
      </c>
      <c r="D89" s="4" t="s">
        <v>218</v>
      </c>
      <c r="E89" s="5" t="str">
        <f t="shared" si="22"/>
        <v>#REF!</v>
      </c>
      <c r="F89" s="5" t="str">
        <f t="shared" si="19"/>
        <v>#REF!</v>
      </c>
      <c r="G89" s="6"/>
      <c r="H89" s="5" t="str">
        <f t="shared" si="27"/>
        <v>#REF!</v>
      </c>
      <c r="I89" s="5" t="str">
        <f t="shared" si="20"/>
        <v>#REF!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ht="12.75" customHeight="1" outlineLevel="1">
      <c r="A90" s="4" t="s">
        <v>216</v>
      </c>
      <c r="B90" s="4">
        <v>542616.0</v>
      </c>
      <c r="C90" s="6" t="s">
        <v>219</v>
      </c>
      <c r="D90" s="4" t="s">
        <v>220</v>
      </c>
      <c r="E90" s="5" t="str">
        <f t="shared" si="22"/>
        <v>#REF!</v>
      </c>
      <c r="F90" s="5" t="str">
        <f t="shared" si="19"/>
        <v>#REF!</v>
      </c>
      <c r="G90" s="6"/>
      <c r="H90" s="5" t="str">
        <f t="shared" si="27"/>
        <v>#REF!</v>
      </c>
      <c r="I90" s="5" t="str">
        <f t="shared" si="20"/>
        <v>#REF!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ht="12.75" customHeight="1" outlineLevel="1">
      <c r="A91" s="4" t="s">
        <v>221</v>
      </c>
      <c r="B91" s="4">
        <v>540922.0</v>
      </c>
      <c r="C91" s="4" t="s">
        <v>222</v>
      </c>
      <c r="D91" s="4" t="s">
        <v>223</v>
      </c>
      <c r="E91" s="5" t="str">
        <f t="shared" si="22"/>
        <v>#REF!</v>
      </c>
      <c r="F91" s="5" t="str">
        <f t="shared" si="19"/>
        <v>#REF!</v>
      </c>
      <c r="G91" s="5" t="str">
        <f t="shared" ref="G91:G94" si="28">E91*3.5%</f>
        <v>#REF!</v>
      </c>
      <c r="H91" s="5" t="str">
        <f t="shared" ref="H91:H95" si="29">F91-G91</f>
        <v>#REF!</v>
      </c>
      <c r="I91" s="5" t="str">
        <f t="shared" ref="I91:I94" si="30">E91*1.18</f>
        <v>#REF!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ht="12.75" customHeight="1" outlineLevel="1">
      <c r="A92" s="4" t="s">
        <v>221</v>
      </c>
      <c r="B92" s="4">
        <v>540923.0</v>
      </c>
      <c r="C92" s="4" t="s">
        <v>224</v>
      </c>
      <c r="D92" s="4" t="s">
        <v>225</v>
      </c>
      <c r="E92" s="5" t="str">
        <f t="shared" si="22"/>
        <v>#REF!</v>
      </c>
      <c r="F92" s="5" t="str">
        <f t="shared" si="19"/>
        <v>#REF!</v>
      </c>
      <c r="G92" s="5" t="str">
        <f t="shared" si="28"/>
        <v>#REF!</v>
      </c>
      <c r="H92" s="5" t="str">
        <f t="shared" si="29"/>
        <v>#REF!</v>
      </c>
      <c r="I92" s="5" t="str">
        <f t="shared" si="30"/>
        <v>#REF!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ht="12.75" customHeight="1" outlineLevel="1">
      <c r="A93" s="4" t="s">
        <v>221</v>
      </c>
      <c r="B93" s="4">
        <v>540924.0</v>
      </c>
      <c r="C93" s="4" t="s">
        <v>226</v>
      </c>
      <c r="D93" s="4" t="s">
        <v>227</v>
      </c>
      <c r="E93" s="5" t="str">
        <f t="shared" si="22"/>
        <v>#REF!</v>
      </c>
      <c r="F93" s="5" t="str">
        <f t="shared" si="19"/>
        <v>#REF!</v>
      </c>
      <c r="G93" s="5" t="str">
        <f t="shared" si="28"/>
        <v>#REF!</v>
      </c>
      <c r="H93" s="5" t="str">
        <f t="shared" si="29"/>
        <v>#REF!</v>
      </c>
      <c r="I93" s="5" t="str">
        <f t="shared" si="30"/>
        <v>#REF!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ht="12.75" customHeight="1" outlineLevel="1">
      <c r="A94" s="4" t="s">
        <v>221</v>
      </c>
      <c r="B94" s="4">
        <v>540925.0</v>
      </c>
      <c r="C94" s="4" t="s">
        <v>228</v>
      </c>
      <c r="D94" s="4" t="s">
        <v>229</v>
      </c>
      <c r="E94" s="5" t="str">
        <f t="shared" si="22"/>
        <v>#REF!</v>
      </c>
      <c r="F94" s="5" t="str">
        <f t="shared" si="19"/>
        <v>#REF!</v>
      </c>
      <c r="G94" s="5" t="str">
        <f t="shared" si="28"/>
        <v>#REF!</v>
      </c>
      <c r="H94" s="5" t="str">
        <f t="shared" si="29"/>
        <v>#REF!</v>
      </c>
      <c r="I94" s="5" t="str">
        <f t="shared" si="30"/>
        <v>#REF!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ht="14.25" customHeight="1" outlineLevel="1">
      <c r="A95" s="4" t="s">
        <v>46</v>
      </c>
      <c r="B95" s="4">
        <v>540387.0</v>
      </c>
      <c r="C95" s="4" t="s">
        <v>230</v>
      </c>
      <c r="D95" s="4" t="s">
        <v>231</v>
      </c>
      <c r="E95" s="5" t="str">
        <f t="shared" si="22"/>
        <v>#REF!</v>
      </c>
      <c r="F95" s="5" t="str">
        <f t="shared" si="19"/>
        <v>#REF!</v>
      </c>
      <c r="G95" s="8"/>
      <c r="H95" s="5" t="str">
        <f t="shared" si="29"/>
        <v>#REF!</v>
      </c>
      <c r="I95" s="5" t="str">
        <f t="shared" ref="I95:I158" si="31">H95*1.18</f>
        <v>#REF!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ht="12.75" customHeight="1" outlineLevel="1">
      <c r="A96" s="4" t="s">
        <v>232</v>
      </c>
      <c r="B96" s="4">
        <v>547025.0</v>
      </c>
      <c r="C96" s="4" t="s">
        <v>233</v>
      </c>
      <c r="D96" s="4" t="s">
        <v>234</v>
      </c>
      <c r="E96" s="5" t="str">
        <f t="shared" si="22"/>
        <v>#REF!</v>
      </c>
      <c r="F96" s="5" t="str">
        <f t="shared" si="19"/>
        <v>#REF!</v>
      </c>
      <c r="G96" s="5" t="str">
        <f t="shared" ref="G96:G97" si="32">E96*3.5%</f>
        <v>#REF!</v>
      </c>
      <c r="H96" s="5" t="str">
        <f t="shared" ref="H96:H122" si="33">E96-G96</f>
        <v>#REF!</v>
      </c>
      <c r="I96" s="5" t="str">
        <f t="shared" si="31"/>
        <v>#REF!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ht="12.75" customHeight="1" outlineLevel="1">
      <c r="A97" s="4" t="s">
        <v>232</v>
      </c>
      <c r="B97" s="4">
        <v>547027.0</v>
      </c>
      <c r="C97" s="4" t="s">
        <v>235</v>
      </c>
      <c r="D97" s="4" t="s">
        <v>236</v>
      </c>
      <c r="E97" s="5" t="str">
        <f t="shared" si="22"/>
        <v>#REF!</v>
      </c>
      <c r="F97" s="5" t="str">
        <f t="shared" si="19"/>
        <v>#REF!</v>
      </c>
      <c r="G97" s="5" t="str">
        <f t="shared" si="32"/>
        <v>#REF!</v>
      </c>
      <c r="H97" s="5" t="str">
        <f t="shared" si="33"/>
        <v>#REF!</v>
      </c>
      <c r="I97" s="5" t="str">
        <f t="shared" si="31"/>
        <v>#REF!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ht="12.75" customHeight="1" outlineLevel="1">
      <c r="A98" s="4" t="s">
        <v>237</v>
      </c>
      <c r="B98" s="4">
        <v>542197.0</v>
      </c>
      <c r="C98" s="4" t="s">
        <v>238</v>
      </c>
      <c r="D98" s="4" t="s">
        <v>239</v>
      </c>
      <c r="E98" s="5" t="str">
        <f t="shared" si="22"/>
        <v>#REF!</v>
      </c>
      <c r="F98" s="5" t="str">
        <f t="shared" si="19"/>
        <v>#REF!</v>
      </c>
      <c r="G98" s="6"/>
      <c r="H98" s="5" t="str">
        <f t="shared" si="33"/>
        <v>#REF!</v>
      </c>
      <c r="I98" s="5" t="str">
        <f t="shared" si="31"/>
        <v>#REF!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ht="12.75" customHeight="1" outlineLevel="1">
      <c r="A99" s="4" t="s">
        <v>237</v>
      </c>
      <c r="B99" s="4">
        <v>542198.0</v>
      </c>
      <c r="C99" s="4" t="s">
        <v>240</v>
      </c>
      <c r="D99" s="4" t="s">
        <v>241</v>
      </c>
      <c r="E99" s="5" t="str">
        <f t="shared" si="22"/>
        <v>#REF!</v>
      </c>
      <c r="F99" s="5" t="str">
        <f t="shared" si="19"/>
        <v>#REF!</v>
      </c>
      <c r="G99" s="6"/>
      <c r="H99" s="5" t="str">
        <f t="shared" si="33"/>
        <v>#REF!</v>
      </c>
      <c r="I99" s="5" t="str">
        <f t="shared" si="31"/>
        <v>#REF!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ht="12.75" customHeight="1" outlineLevel="1">
      <c r="A100" s="4" t="s">
        <v>237</v>
      </c>
      <c r="B100" s="4">
        <v>542199.0</v>
      </c>
      <c r="C100" s="4" t="s">
        <v>242</v>
      </c>
      <c r="D100" s="4" t="s">
        <v>243</v>
      </c>
      <c r="E100" s="5" t="str">
        <f t="shared" si="22"/>
        <v>#REF!</v>
      </c>
      <c r="F100" s="5" t="str">
        <f t="shared" si="19"/>
        <v>#REF!</v>
      </c>
      <c r="G100" s="6"/>
      <c r="H100" s="5" t="str">
        <f t="shared" si="33"/>
        <v>#REF!</v>
      </c>
      <c r="I100" s="5" t="str">
        <f t="shared" si="31"/>
        <v>#REF!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ht="12.75" customHeight="1" outlineLevel="1">
      <c r="A101" s="4" t="s">
        <v>244</v>
      </c>
      <c r="B101" s="4">
        <v>542613.0</v>
      </c>
      <c r="C101" s="6" t="s">
        <v>245</v>
      </c>
      <c r="D101" s="4" t="s">
        <v>246</v>
      </c>
      <c r="E101" s="5" t="str">
        <f t="shared" si="22"/>
        <v>#REF!</v>
      </c>
      <c r="F101" s="5" t="str">
        <f t="shared" si="19"/>
        <v>#REF!</v>
      </c>
      <c r="G101" s="6"/>
      <c r="H101" s="5" t="str">
        <f t="shared" si="33"/>
        <v>#REF!</v>
      </c>
      <c r="I101" s="5" t="str">
        <f t="shared" si="31"/>
        <v>#REF!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ht="12.75" customHeight="1" outlineLevel="1">
      <c r="A102" s="4" t="s">
        <v>247</v>
      </c>
      <c r="B102" s="4">
        <v>542188.0</v>
      </c>
      <c r="C102" s="4" t="s">
        <v>248</v>
      </c>
      <c r="D102" s="4" t="s">
        <v>249</v>
      </c>
      <c r="E102" s="5" t="str">
        <f t="shared" si="22"/>
        <v>#REF!</v>
      </c>
      <c r="F102" s="5" t="str">
        <f t="shared" si="19"/>
        <v>#REF!</v>
      </c>
      <c r="G102" s="6"/>
      <c r="H102" s="5" t="str">
        <f t="shared" si="33"/>
        <v>#REF!</v>
      </c>
      <c r="I102" s="5" t="str">
        <f t="shared" si="31"/>
        <v>#REF!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ht="13.5" customHeight="1" outlineLevel="1">
      <c r="A103" s="4" t="s">
        <v>247</v>
      </c>
      <c r="B103" s="4">
        <v>542189.0</v>
      </c>
      <c r="C103" s="4" t="s">
        <v>250</v>
      </c>
      <c r="D103" s="4" t="s">
        <v>251</v>
      </c>
      <c r="E103" s="5" t="str">
        <f t="shared" si="22"/>
        <v>#REF!</v>
      </c>
      <c r="F103" s="5" t="str">
        <f t="shared" si="19"/>
        <v>#REF!</v>
      </c>
      <c r="G103" s="6"/>
      <c r="H103" s="5" t="str">
        <f t="shared" si="33"/>
        <v>#REF!</v>
      </c>
      <c r="I103" s="5" t="str">
        <f t="shared" si="31"/>
        <v>#REF!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ht="13.5" customHeight="1" outlineLevel="1">
      <c r="A104" s="4" t="s">
        <v>247</v>
      </c>
      <c r="B104" s="4">
        <v>542190.0</v>
      </c>
      <c r="C104" s="4" t="s">
        <v>252</v>
      </c>
      <c r="D104" s="4" t="s">
        <v>253</v>
      </c>
      <c r="E104" s="5" t="str">
        <f t="shared" si="22"/>
        <v>#REF!</v>
      </c>
      <c r="F104" s="5" t="str">
        <f t="shared" si="19"/>
        <v>#REF!</v>
      </c>
      <c r="G104" s="6"/>
      <c r="H104" s="5" t="str">
        <f t="shared" si="33"/>
        <v>#REF!</v>
      </c>
      <c r="I104" s="5" t="str">
        <f t="shared" si="31"/>
        <v>#REF!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ht="14.25" customHeight="1" outlineLevel="1">
      <c r="A105" s="4" t="s">
        <v>254</v>
      </c>
      <c r="B105" s="4">
        <v>540354.0</v>
      </c>
      <c r="C105" s="4" t="s">
        <v>255</v>
      </c>
      <c r="D105" s="4" t="s">
        <v>256</v>
      </c>
      <c r="E105" s="5" t="str">
        <f t="shared" si="22"/>
        <v>#REF!</v>
      </c>
      <c r="F105" s="5" t="str">
        <f t="shared" si="19"/>
        <v>#REF!</v>
      </c>
      <c r="G105" s="5" t="str">
        <f t="shared" ref="G105:G108" si="34">E105*3.5%</f>
        <v>#REF!</v>
      </c>
      <c r="H105" s="5" t="str">
        <f t="shared" si="33"/>
        <v>#REF!</v>
      </c>
      <c r="I105" s="5" t="str">
        <f t="shared" si="31"/>
        <v>#REF!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ht="12.75" customHeight="1" outlineLevel="1">
      <c r="A106" s="4" t="s">
        <v>254</v>
      </c>
      <c r="B106" s="4">
        <v>540356.0</v>
      </c>
      <c r="C106" s="4" t="s">
        <v>257</v>
      </c>
      <c r="D106" s="4" t="s">
        <v>258</v>
      </c>
      <c r="E106" s="5" t="str">
        <f t="shared" si="22"/>
        <v>#REF!</v>
      </c>
      <c r="F106" s="5" t="str">
        <f t="shared" si="19"/>
        <v>#REF!</v>
      </c>
      <c r="G106" s="5" t="str">
        <f t="shared" si="34"/>
        <v>#REF!</v>
      </c>
      <c r="H106" s="5" t="str">
        <f t="shared" si="33"/>
        <v>#REF!</v>
      </c>
      <c r="I106" s="5" t="str">
        <f t="shared" si="31"/>
        <v>#REF!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ht="12.75" customHeight="1" outlineLevel="1">
      <c r="A107" s="4" t="s">
        <v>254</v>
      </c>
      <c r="B107" s="4">
        <v>540358.0</v>
      </c>
      <c r="C107" s="4" t="s">
        <v>259</v>
      </c>
      <c r="D107" s="4" t="s">
        <v>260</v>
      </c>
      <c r="E107" s="5" t="str">
        <f t="shared" si="22"/>
        <v>#REF!</v>
      </c>
      <c r="F107" s="5" t="str">
        <f t="shared" si="19"/>
        <v>#REF!</v>
      </c>
      <c r="G107" s="5" t="str">
        <f t="shared" si="34"/>
        <v>#REF!</v>
      </c>
      <c r="H107" s="5" t="str">
        <f t="shared" si="33"/>
        <v>#REF!</v>
      </c>
      <c r="I107" s="5" t="str">
        <f t="shared" si="31"/>
        <v>#REF!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ht="12.75" customHeight="1" outlineLevel="1">
      <c r="A108" s="4" t="s">
        <v>254</v>
      </c>
      <c r="B108" s="4">
        <v>540360.0</v>
      </c>
      <c r="C108" s="4" t="s">
        <v>261</v>
      </c>
      <c r="D108" s="4" t="s">
        <v>262</v>
      </c>
      <c r="E108" s="5" t="str">
        <f t="shared" si="22"/>
        <v>#REF!</v>
      </c>
      <c r="F108" s="5" t="str">
        <f t="shared" si="19"/>
        <v>#REF!</v>
      </c>
      <c r="G108" s="5" t="str">
        <f t="shared" si="34"/>
        <v>#REF!</v>
      </c>
      <c r="H108" s="5" t="str">
        <f t="shared" si="33"/>
        <v>#REF!</v>
      </c>
      <c r="I108" s="5" t="str">
        <f t="shared" si="31"/>
        <v>#REF!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ht="12.75" customHeight="1" outlineLevel="1">
      <c r="A109" s="4" t="s">
        <v>263</v>
      </c>
      <c r="B109" s="4">
        <v>542183.0</v>
      </c>
      <c r="C109" s="4" t="s">
        <v>264</v>
      </c>
      <c r="D109" s="9" t="s">
        <v>265</v>
      </c>
      <c r="E109" s="5" t="str">
        <f t="shared" si="22"/>
        <v>#REF!</v>
      </c>
      <c r="F109" s="5" t="str">
        <f t="shared" si="19"/>
        <v>#REF!</v>
      </c>
      <c r="G109" s="6"/>
      <c r="H109" s="5" t="str">
        <f t="shared" si="33"/>
        <v>#REF!</v>
      </c>
      <c r="I109" s="5" t="str">
        <f t="shared" si="31"/>
        <v>#REF!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ht="12.75" customHeight="1" outlineLevel="1">
      <c r="A110" s="4" t="s">
        <v>263</v>
      </c>
      <c r="B110" s="4">
        <v>542184.0</v>
      </c>
      <c r="C110" s="4" t="s">
        <v>266</v>
      </c>
      <c r="D110" s="9" t="s">
        <v>267</v>
      </c>
      <c r="E110" s="5" t="str">
        <f t="shared" si="22"/>
        <v>#REF!</v>
      </c>
      <c r="F110" s="5" t="str">
        <f t="shared" si="19"/>
        <v>#REF!</v>
      </c>
      <c r="G110" s="6"/>
      <c r="H110" s="5" t="str">
        <f t="shared" si="33"/>
        <v>#REF!</v>
      </c>
      <c r="I110" s="5" t="str">
        <f t="shared" si="31"/>
        <v>#REF!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ht="12.75" customHeight="1" outlineLevel="1">
      <c r="A111" s="4" t="s">
        <v>263</v>
      </c>
      <c r="B111" s="4">
        <v>542185.0</v>
      </c>
      <c r="C111" s="4" t="s">
        <v>268</v>
      </c>
      <c r="D111" s="4" t="s">
        <v>269</v>
      </c>
      <c r="E111" s="5" t="str">
        <f t="shared" si="22"/>
        <v>#REF!</v>
      </c>
      <c r="F111" s="5" t="str">
        <f t="shared" si="19"/>
        <v>#REF!</v>
      </c>
      <c r="G111" s="6"/>
      <c r="H111" s="5" t="str">
        <f t="shared" si="33"/>
        <v>#REF!</v>
      </c>
      <c r="I111" s="5" t="str">
        <f t="shared" si="31"/>
        <v>#REF!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ht="12.75" customHeight="1" outlineLevel="1">
      <c r="A112" s="4" t="s">
        <v>263</v>
      </c>
      <c r="B112" s="4">
        <v>542186.0</v>
      </c>
      <c r="C112" s="4" t="s">
        <v>270</v>
      </c>
      <c r="D112" s="9" t="s">
        <v>271</v>
      </c>
      <c r="E112" s="5" t="str">
        <f t="shared" si="22"/>
        <v>#REF!</v>
      </c>
      <c r="F112" s="5" t="str">
        <f t="shared" si="19"/>
        <v>#REF!</v>
      </c>
      <c r="G112" s="6"/>
      <c r="H112" s="5" t="str">
        <f t="shared" si="33"/>
        <v>#REF!</v>
      </c>
      <c r="I112" s="5" t="str">
        <f t="shared" si="31"/>
        <v>#REF!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ht="12.75" customHeight="1" outlineLevel="1">
      <c r="A113" s="4" t="s">
        <v>263</v>
      </c>
      <c r="B113" s="4">
        <v>542187.0</v>
      </c>
      <c r="C113" s="4" t="s">
        <v>272</v>
      </c>
      <c r="D113" s="9" t="s">
        <v>273</v>
      </c>
      <c r="E113" s="5" t="str">
        <f t="shared" si="22"/>
        <v>#REF!</v>
      </c>
      <c r="F113" s="5" t="str">
        <f t="shared" si="19"/>
        <v>#REF!</v>
      </c>
      <c r="G113" s="6"/>
      <c r="H113" s="5" t="str">
        <f t="shared" si="33"/>
        <v>#REF!</v>
      </c>
      <c r="I113" s="5" t="str">
        <f t="shared" si="31"/>
        <v>#REF!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ht="12.75" customHeight="1" outlineLevel="1">
      <c r="A114" s="4" t="s">
        <v>274</v>
      </c>
      <c r="B114" s="4">
        <v>542307.0</v>
      </c>
      <c r="C114" s="4" t="s">
        <v>275</v>
      </c>
      <c r="D114" s="4" t="s">
        <v>276</v>
      </c>
      <c r="E114" s="5" t="str">
        <f t="shared" si="22"/>
        <v>#REF!</v>
      </c>
      <c r="F114" s="5" t="str">
        <f t="shared" si="19"/>
        <v>#REF!</v>
      </c>
      <c r="G114" s="6"/>
      <c r="H114" s="5" t="str">
        <f t="shared" si="33"/>
        <v>#REF!</v>
      </c>
      <c r="I114" s="5" t="str">
        <f t="shared" si="31"/>
        <v>#REF!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ht="12.75" customHeight="1" outlineLevel="1">
      <c r="A115" s="4" t="s">
        <v>274</v>
      </c>
      <c r="B115" s="4">
        <v>542308.0</v>
      </c>
      <c r="C115" s="4" t="s">
        <v>277</v>
      </c>
      <c r="D115" s="4" t="s">
        <v>278</v>
      </c>
      <c r="E115" s="5" t="str">
        <f t="shared" si="22"/>
        <v>#REF!</v>
      </c>
      <c r="F115" s="5" t="str">
        <f t="shared" si="19"/>
        <v>#REF!</v>
      </c>
      <c r="G115" s="6"/>
      <c r="H115" s="5" t="str">
        <f t="shared" si="33"/>
        <v>#REF!</v>
      </c>
      <c r="I115" s="5" t="str">
        <f t="shared" si="31"/>
        <v>#REF!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ht="12.75" customHeight="1" outlineLevel="1">
      <c r="A116" s="4" t="s">
        <v>274</v>
      </c>
      <c r="B116" s="4">
        <v>542309.0</v>
      </c>
      <c r="C116" s="4" t="s">
        <v>279</v>
      </c>
      <c r="D116" s="4" t="s">
        <v>280</v>
      </c>
      <c r="E116" s="5" t="str">
        <f t="shared" si="22"/>
        <v>#REF!</v>
      </c>
      <c r="F116" s="5" t="str">
        <f t="shared" si="19"/>
        <v>#REF!</v>
      </c>
      <c r="G116" s="6"/>
      <c r="H116" s="5" t="str">
        <f t="shared" si="33"/>
        <v>#REF!</v>
      </c>
      <c r="I116" s="5" t="str">
        <f t="shared" si="31"/>
        <v>#REF!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ht="12.75" customHeight="1" outlineLevel="1">
      <c r="A117" s="4" t="s">
        <v>274</v>
      </c>
      <c r="B117" s="4">
        <v>542311.0</v>
      </c>
      <c r="C117" s="4" t="s">
        <v>281</v>
      </c>
      <c r="D117" s="4" t="s">
        <v>282</v>
      </c>
      <c r="E117" s="5" t="str">
        <f t="shared" si="22"/>
        <v>#REF!</v>
      </c>
      <c r="F117" s="5" t="str">
        <f t="shared" si="19"/>
        <v>#REF!</v>
      </c>
      <c r="G117" s="6"/>
      <c r="H117" s="5" t="str">
        <f t="shared" si="33"/>
        <v>#REF!</v>
      </c>
      <c r="I117" s="5" t="str">
        <f t="shared" si="31"/>
        <v>#REF!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ht="12.75" customHeight="1" outlineLevel="1">
      <c r="A118" s="4" t="s">
        <v>274</v>
      </c>
      <c r="B118" s="4">
        <v>542312.0</v>
      </c>
      <c r="C118" s="4" t="s">
        <v>283</v>
      </c>
      <c r="D118" s="4" t="s">
        <v>284</v>
      </c>
      <c r="E118" s="5" t="str">
        <f t="shared" si="22"/>
        <v>#REF!</v>
      </c>
      <c r="F118" s="5" t="str">
        <f t="shared" si="19"/>
        <v>#REF!</v>
      </c>
      <c r="G118" s="6"/>
      <c r="H118" s="5" t="str">
        <f t="shared" si="33"/>
        <v>#REF!</v>
      </c>
      <c r="I118" s="5" t="str">
        <f t="shared" si="31"/>
        <v>#REF!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ht="12.75" customHeight="1" outlineLevel="1">
      <c r="A119" s="4" t="s">
        <v>274</v>
      </c>
      <c r="B119" s="4">
        <v>542313.0</v>
      </c>
      <c r="C119" s="4" t="s">
        <v>285</v>
      </c>
      <c r="D119" s="4" t="s">
        <v>286</v>
      </c>
      <c r="E119" s="5" t="str">
        <f t="shared" si="22"/>
        <v>#REF!</v>
      </c>
      <c r="F119" s="5" t="str">
        <f t="shared" si="19"/>
        <v>#REF!</v>
      </c>
      <c r="G119" s="6"/>
      <c r="H119" s="5" t="str">
        <f t="shared" si="33"/>
        <v>#REF!</v>
      </c>
      <c r="I119" s="5" t="str">
        <f t="shared" si="31"/>
        <v>#REF!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ht="12.75" customHeight="1" outlineLevel="1">
      <c r="A120" s="4" t="s">
        <v>274</v>
      </c>
      <c r="B120" s="4">
        <v>542314.0</v>
      </c>
      <c r="C120" s="4" t="s">
        <v>287</v>
      </c>
      <c r="D120" s="4" t="s">
        <v>288</v>
      </c>
      <c r="E120" s="5" t="str">
        <f t="shared" si="22"/>
        <v>#REF!</v>
      </c>
      <c r="F120" s="5" t="str">
        <f t="shared" si="19"/>
        <v>#REF!</v>
      </c>
      <c r="G120" s="6"/>
      <c r="H120" s="5" t="str">
        <f t="shared" si="33"/>
        <v>#REF!</v>
      </c>
      <c r="I120" s="5" t="str">
        <f t="shared" si="31"/>
        <v>#REF!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ht="12.75" customHeight="1" outlineLevel="1">
      <c r="A121" s="4" t="s">
        <v>289</v>
      </c>
      <c r="B121" s="4">
        <v>542621.0</v>
      </c>
      <c r="C121" s="6" t="s">
        <v>290</v>
      </c>
      <c r="D121" s="4" t="s">
        <v>291</v>
      </c>
      <c r="E121" s="5" t="str">
        <f t="shared" si="22"/>
        <v>#REF!</v>
      </c>
      <c r="F121" s="5" t="str">
        <f t="shared" si="19"/>
        <v>#REF!</v>
      </c>
      <c r="G121" s="6"/>
      <c r="H121" s="5" t="str">
        <f t="shared" si="33"/>
        <v>#REF!</v>
      </c>
      <c r="I121" s="5" t="str">
        <f t="shared" si="31"/>
        <v>#REF!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ht="12.75" customHeight="1" outlineLevel="1">
      <c r="A122" s="4" t="s">
        <v>289</v>
      </c>
      <c r="B122" s="4">
        <v>542622.0</v>
      </c>
      <c r="C122" s="6" t="s">
        <v>292</v>
      </c>
      <c r="D122" s="4" t="s">
        <v>293</v>
      </c>
      <c r="E122" s="5" t="str">
        <f t="shared" si="22"/>
        <v>#REF!</v>
      </c>
      <c r="F122" s="5" t="str">
        <f t="shared" si="19"/>
        <v>#REF!</v>
      </c>
      <c r="G122" s="6"/>
      <c r="H122" s="5" t="str">
        <f t="shared" si="33"/>
        <v>#REF!</v>
      </c>
      <c r="I122" s="5" t="str">
        <f t="shared" si="31"/>
        <v>#REF!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ht="12.75" customHeight="1" outlineLevel="1">
      <c r="A123" s="4" t="s">
        <v>294</v>
      </c>
      <c r="B123" s="4">
        <v>545328.0</v>
      </c>
      <c r="C123" s="4" t="s">
        <v>295</v>
      </c>
      <c r="D123" s="4" t="s">
        <v>296</v>
      </c>
      <c r="E123" s="5" t="str">
        <f t="shared" si="22"/>
        <v>#REF!</v>
      </c>
      <c r="F123" s="5" t="str">
        <f t="shared" si="19"/>
        <v>#REF!</v>
      </c>
      <c r="G123" s="5" t="str">
        <f>E123*3.5%</f>
        <v>#REF!</v>
      </c>
      <c r="H123" s="5" t="str">
        <f t="shared" ref="H123:H124" si="35">F123-G123</f>
        <v>#REF!</v>
      </c>
      <c r="I123" s="5" t="str">
        <f t="shared" si="31"/>
        <v>#REF!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ht="12.75" customHeight="1" outlineLevel="1">
      <c r="A124" s="4" t="s">
        <v>297</v>
      </c>
      <c r="B124" s="4">
        <v>530566.0</v>
      </c>
      <c r="C124" s="6" t="s">
        <v>298</v>
      </c>
      <c r="D124" s="4" t="s">
        <v>299</v>
      </c>
      <c r="E124" s="5" t="str">
        <f t="shared" si="22"/>
        <v>#REF!</v>
      </c>
      <c r="F124" s="5" t="str">
        <f t="shared" si="19"/>
        <v>#REF!</v>
      </c>
      <c r="G124" s="6"/>
      <c r="H124" s="5" t="str">
        <f t="shared" si="35"/>
        <v>#REF!</v>
      </c>
      <c r="I124" s="5" t="str">
        <f t="shared" si="31"/>
        <v>#REF!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ht="12.75" customHeight="1" outlineLevel="1">
      <c r="A125" s="4" t="s">
        <v>300</v>
      </c>
      <c r="B125" s="4">
        <v>542203.0</v>
      </c>
      <c r="C125" s="4" t="s">
        <v>301</v>
      </c>
      <c r="D125" s="4" t="s">
        <v>302</v>
      </c>
      <c r="E125" s="5" t="str">
        <f t="shared" si="22"/>
        <v>#REF!</v>
      </c>
      <c r="F125" s="5" t="str">
        <f t="shared" si="19"/>
        <v>#REF!</v>
      </c>
      <c r="G125" s="6"/>
      <c r="H125" s="5" t="str">
        <f t="shared" ref="H125:H140" si="36">E125-G125</f>
        <v>#REF!</v>
      </c>
      <c r="I125" s="5" t="str">
        <f t="shared" si="31"/>
        <v>#REF!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ht="12.75" customHeight="1" outlineLevel="1">
      <c r="A126" s="4" t="s">
        <v>300</v>
      </c>
      <c r="B126" s="4">
        <v>542204.0</v>
      </c>
      <c r="C126" s="4" t="s">
        <v>303</v>
      </c>
      <c r="D126" s="4" t="s">
        <v>304</v>
      </c>
      <c r="E126" s="5" t="str">
        <f t="shared" si="22"/>
        <v>#REF!</v>
      </c>
      <c r="F126" s="5" t="str">
        <f t="shared" si="19"/>
        <v>#REF!</v>
      </c>
      <c r="G126" s="6"/>
      <c r="H126" s="5" t="str">
        <f t="shared" si="36"/>
        <v>#REF!</v>
      </c>
      <c r="I126" s="5" t="str">
        <f t="shared" si="31"/>
        <v>#REF!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ht="12.75" customHeight="1" outlineLevel="1">
      <c r="A127" s="4" t="s">
        <v>300</v>
      </c>
      <c r="B127" s="4">
        <v>542205.0</v>
      </c>
      <c r="C127" s="4" t="s">
        <v>305</v>
      </c>
      <c r="D127" s="4" t="s">
        <v>306</v>
      </c>
      <c r="E127" s="5" t="str">
        <f t="shared" si="22"/>
        <v>#REF!</v>
      </c>
      <c r="F127" s="5" t="str">
        <f t="shared" si="19"/>
        <v>#REF!</v>
      </c>
      <c r="G127" s="6"/>
      <c r="H127" s="5" t="str">
        <f t="shared" si="36"/>
        <v>#REF!</v>
      </c>
      <c r="I127" s="5" t="str">
        <f t="shared" si="31"/>
        <v>#REF!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ht="12.75" customHeight="1" outlineLevel="1">
      <c r="A128" s="4" t="s">
        <v>307</v>
      </c>
      <c r="B128" s="4">
        <v>542194.0</v>
      </c>
      <c r="C128" s="4" t="s">
        <v>308</v>
      </c>
      <c r="D128" s="4" t="s">
        <v>309</v>
      </c>
      <c r="E128" s="5" t="str">
        <f t="shared" si="22"/>
        <v>#REF!</v>
      </c>
      <c r="F128" s="5" t="str">
        <f t="shared" si="19"/>
        <v>#REF!</v>
      </c>
      <c r="G128" s="6"/>
      <c r="H128" s="5" t="str">
        <f t="shared" si="36"/>
        <v>#REF!</v>
      </c>
      <c r="I128" s="5" t="str">
        <f t="shared" si="31"/>
        <v>#REF!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ht="12.75" customHeight="1" outlineLevel="1">
      <c r="A129" s="4" t="s">
        <v>307</v>
      </c>
      <c r="B129" s="4">
        <v>542195.0</v>
      </c>
      <c r="C129" s="4" t="s">
        <v>310</v>
      </c>
      <c r="D129" s="4" t="s">
        <v>311</v>
      </c>
      <c r="E129" s="5" t="str">
        <f t="shared" si="22"/>
        <v>#REF!</v>
      </c>
      <c r="F129" s="5" t="str">
        <f t="shared" si="19"/>
        <v>#REF!</v>
      </c>
      <c r="G129" s="6"/>
      <c r="H129" s="5" t="str">
        <f t="shared" si="36"/>
        <v>#REF!</v>
      </c>
      <c r="I129" s="5" t="str">
        <f t="shared" si="31"/>
        <v>#REF!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ht="12.75" customHeight="1" outlineLevel="1">
      <c r="A130" s="4" t="s">
        <v>307</v>
      </c>
      <c r="B130" s="4">
        <v>542196.0</v>
      </c>
      <c r="C130" s="4" t="s">
        <v>312</v>
      </c>
      <c r="D130" s="4" t="s">
        <v>313</v>
      </c>
      <c r="E130" s="5" t="str">
        <f t="shared" si="22"/>
        <v>#REF!</v>
      </c>
      <c r="F130" s="5" t="str">
        <f t="shared" si="19"/>
        <v>#REF!</v>
      </c>
      <c r="G130" s="6"/>
      <c r="H130" s="5" t="str">
        <f t="shared" si="36"/>
        <v>#REF!</v>
      </c>
      <c r="I130" s="5" t="str">
        <f t="shared" si="31"/>
        <v>#REF!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ht="12.75" customHeight="1" outlineLevel="1">
      <c r="A131" s="4" t="s">
        <v>314</v>
      </c>
      <c r="B131" s="4">
        <v>542617.0</v>
      </c>
      <c r="C131" s="6" t="s">
        <v>315</v>
      </c>
      <c r="D131" s="4" t="s">
        <v>316</v>
      </c>
      <c r="E131" s="5" t="str">
        <f t="shared" si="22"/>
        <v>#REF!</v>
      </c>
      <c r="F131" s="5" t="str">
        <f t="shared" si="19"/>
        <v>#REF!</v>
      </c>
      <c r="G131" s="6"/>
      <c r="H131" s="5" t="str">
        <f t="shared" si="36"/>
        <v>#REF!</v>
      </c>
      <c r="I131" s="5" t="str">
        <f t="shared" si="31"/>
        <v>#REF!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ht="12.75" customHeight="1" outlineLevel="1">
      <c r="A132" s="4" t="s">
        <v>314</v>
      </c>
      <c r="B132" s="4">
        <v>542618.0</v>
      </c>
      <c r="C132" s="6" t="s">
        <v>317</v>
      </c>
      <c r="D132" s="4" t="s">
        <v>318</v>
      </c>
      <c r="E132" s="5" t="str">
        <f t="shared" si="22"/>
        <v>#REF!</v>
      </c>
      <c r="F132" s="5" t="str">
        <f t="shared" si="19"/>
        <v>#REF!</v>
      </c>
      <c r="G132" s="6"/>
      <c r="H132" s="5" t="str">
        <f t="shared" si="36"/>
        <v>#REF!</v>
      </c>
      <c r="I132" s="5" t="str">
        <f t="shared" si="31"/>
        <v>#REF!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ht="12.75" customHeight="1" outlineLevel="1">
      <c r="A133" s="4" t="s">
        <v>319</v>
      </c>
      <c r="B133" s="4">
        <v>542191.0</v>
      </c>
      <c r="C133" s="4" t="s">
        <v>320</v>
      </c>
      <c r="D133" s="4" t="s">
        <v>321</v>
      </c>
      <c r="E133" s="5" t="str">
        <f t="shared" si="22"/>
        <v>#REF!</v>
      </c>
      <c r="F133" s="5" t="str">
        <f t="shared" si="19"/>
        <v>#REF!</v>
      </c>
      <c r="G133" s="6"/>
      <c r="H133" s="5" t="str">
        <f t="shared" si="36"/>
        <v>#REF!</v>
      </c>
      <c r="I133" s="5" t="str">
        <f t="shared" si="31"/>
        <v>#REF!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ht="12.75" customHeight="1" outlineLevel="1">
      <c r="A134" s="4" t="s">
        <v>319</v>
      </c>
      <c r="B134" s="4">
        <v>542192.0</v>
      </c>
      <c r="C134" s="4" t="s">
        <v>322</v>
      </c>
      <c r="D134" s="4" t="s">
        <v>323</v>
      </c>
      <c r="E134" s="5" t="str">
        <f t="shared" si="22"/>
        <v>#REF!</v>
      </c>
      <c r="F134" s="5" t="str">
        <f t="shared" si="19"/>
        <v>#REF!</v>
      </c>
      <c r="G134" s="6"/>
      <c r="H134" s="5" t="str">
        <f t="shared" si="36"/>
        <v>#REF!</v>
      </c>
      <c r="I134" s="5" t="str">
        <f t="shared" si="31"/>
        <v>#REF!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ht="12.75" customHeight="1" outlineLevel="1">
      <c r="A135" s="4" t="s">
        <v>319</v>
      </c>
      <c r="B135" s="4">
        <v>542193.0</v>
      </c>
      <c r="C135" s="4" t="s">
        <v>324</v>
      </c>
      <c r="D135" s="4" t="s">
        <v>325</v>
      </c>
      <c r="E135" s="5" t="str">
        <f t="shared" si="22"/>
        <v>#REF!</v>
      </c>
      <c r="F135" s="5" t="str">
        <f t="shared" si="19"/>
        <v>#REF!</v>
      </c>
      <c r="G135" s="6"/>
      <c r="H135" s="5" t="str">
        <f t="shared" si="36"/>
        <v>#REF!</v>
      </c>
      <c r="I135" s="5" t="str">
        <f t="shared" si="31"/>
        <v>#REF!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ht="12.75" customHeight="1" outlineLevel="1">
      <c r="A136" s="4" t="s">
        <v>326</v>
      </c>
      <c r="B136" s="4">
        <v>542619.0</v>
      </c>
      <c r="C136" s="6" t="s">
        <v>327</v>
      </c>
      <c r="D136" s="4" t="s">
        <v>328</v>
      </c>
      <c r="E136" s="5" t="str">
        <f t="shared" si="22"/>
        <v>#REF!</v>
      </c>
      <c r="F136" s="5" t="str">
        <f t="shared" si="19"/>
        <v>#REF!</v>
      </c>
      <c r="G136" s="6"/>
      <c r="H136" s="5" t="str">
        <f t="shared" si="36"/>
        <v>#REF!</v>
      </c>
      <c r="I136" s="5" t="str">
        <f t="shared" si="31"/>
        <v>#REF!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ht="12.75" customHeight="1" outlineLevel="1">
      <c r="A137" s="4" t="s">
        <v>326</v>
      </c>
      <c r="B137" s="4">
        <v>542620.0</v>
      </c>
      <c r="C137" s="6" t="s">
        <v>329</v>
      </c>
      <c r="D137" s="4" t="s">
        <v>330</v>
      </c>
      <c r="E137" s="5" t="str">
        <f t="shared" si="22"/>
        <v>#REF!</v>
      </c>
      <c r="F137" s="5" t="str">
        <f t="shared" si="19"/>
        <v>#REF!</v>
      </c>
      <c r="G137" s="6"/>
      <c r="H137" s="5" t="str">
        <f t="shared" si="36"/>
        <v>#REF!</v>
      </c>
      <c r="I137" s="5" t="str">
        <f t="shared" si="31"/>
        <v>#REF!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ht="12.75" customHeight="1" outlineLevel="1">
      <c r="A138" s="4" t="s">
        <v>331</v>
      </c>
      <c r="B138" s="4">
        <v>542200.0</v>
      </c>
      <c r="C138" s="4" t="s">
        <v>332</v>
      </c>
      <c r="D138" s="4" t="s">
        <v>333</v>
      </c>
      <c r="E138" s="5" t="str">
        <f t="shared" si="22"/>
        <v>#REF!</v>
      </c>
      <c r="F138" s="5" t="str">
        <f t="shared" si="19"/>
        <v>#REF!</v>
      </c>
      <c r="G138" s="6"/>
      <c r="H138" s="5" t="str">
        <f t="shared" si="36"/>
        <v>#REF!</v>
      </c>
      <c r="I138" s="5" t="str">
        <f t="shared" si="31"/>
        <v>#REF!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ht="12.75" customHeight="1" outlineLevel="1">
      <c r="A139" s="4" t="s">
        <v>331</v>
      </c>
      <c r="B139" s="4">
        <v>542201.0</v>
      </c>
      <c r="C139" s="4" t="s">
        <v>334</v>
      </c>
      <c r="D139" s="4" t="s">
        <v>335</v>
      </c>
      <c r="E139" s="5" t="str">
        <f t="shared" si="22"/>
        <v>#REF!</v>
      </c>
      <c r="F139" s="5" t="str">
        <f t="shared" si="19"/>
        <v>#REF!</v>
      </c>
      <c r="G139" s="6"/>
      <c r="H139" s="5" t="str">
        <f t="shared" si="36"/>
        <v>#REF!</v>
      </c>
      <c r="I139" s="5" t="str">
        <f t="shared" si="31"/>
        <v>#REF!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ht="12.75" customHeight="1" outlineLevel="1">
      <c r="A140" s="4" t="s">
        <v>331</v>
      </c>
      <c r="B140" s="4">
        <v>542202.0</v>
      </c>
      <c r="C140" s="4" t="s">
        <v>336</v>
      </c>
      <c r="D140" s="4" t="s">
        <v>337</v>
      </c>
      <c r="E140" s="5" t="str">
        <f t="shared" si="22"/>
        <v>#REF!</v>
      </c>
      <c r="F140" s="5" t="str">
        <f t="shared" si="19"/>
        <v>#REF!</v>
      </c>
      <c r="G140" s="6"/>
      <c r="H140" s="5" t="str">
        <f t="shared" si="36"/>
        <v>#REF!</v>
      </c>
      <c r="I140" s="5" t="str">
        <f t="shared" si="31"/>
        <v>#REF!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ht="12.75" customHeight="1" outlineLevel="1">
      <c r="A141" s="4" t="s">
        <v>338</v>
      </c>
      <c r="B141" s="4">
        <v>539140.0</v>
      </c>
      <c r="C141" s="6" t="s">
        <v>339</v>
      </c>
      <c r="D141" s="6" t="s">
        <v>340</v>
      </c>
      <c r="E141" s="5" t="str">
        <f t="shared" si="22"/>
        <v>#REF!</v>
      </c>
      <c r="F141" s="5" t="str">
        <f t="shared" si="19"/>
        <v>#REF!</v>
      </c>
      <c r="G141" s="6"/>
      <c r="H141" s="5" t="str">
        <f>F141-G141</f>
        <v>#REF!</v>
      </c>
      <c r="I141" s="5" t="str">
        <f t="shared" si="31"/>
        <v>#REF!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ht="12.75" customHeight="1" outlineLevel="1">
      <c r="A142" s="4" t="s">
        <v>341</v>
      </c>
      <c r="B142" s="4">
        <v>544013.0</v>
      </c>
      <c r="C142" s="4" t="s">
        <v>342</v>
      </c>
      <c r="D142" s="4" t="s">
        <v>343</v>
      </c>
      <c r="E142" s="5" t="str">
        <f t="shared" si="22"/>
        <v>#REF!</v>
      </c>
      <c r="F142" s="5" t="str">
        <f t="shared" si="19"/>
        <v>#REF!</v>
      </c>
      <c r="G142" s="5" t="str">
        <f t="shared" ref="G142:G145" si="37">E142*3.5%</f>
        <v>#REF!</v>
      </c>
      <c r="H142" s="5" t="str">
        <f t="shared" ref="H142:H158" si="38">E142-G142</f>
        <v>#REF!</v>
      </c>
      <c r="I142" s="5" t="str">
        <f t="shared" si="31"/>
        <v>#REF!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ht="12.75" customHeight="1" outlineLevel="1">
      <c r="A143" s="4" t="s">
        <v>341</v>
      </c>
      <c r="B143" s="4">
        <v>544014.0</v>
      </c>
      <c r="C143" s="4" t="s">
        <v>344</v>
      </c>
      <c r="D143" s="4" t="s">
        <v>345</v>
      </c>
      <c r="E143" s="5" t="str">
        <f t="shared" si="22"/>
        <v>#REF!</v>
      </c>
      <c r="F143" s="5" t="str">
        <f t="shared" si="19"/>
        <v>#REF!</v>
      </c>
      <c r="G143" s="5" t="str">
        <f t="shared" si="37"/>
        <v>#REF!</v>
      </c>
      <c r="H143" s="5" t="str">
        <f t="shared" si="38"/>
        <v>#REF!</v>
      </c>
      <c r="I143" s="5" t="str">
        <f t="shared" si="31"/>
        <v>#REF!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ht="12.75" customHeight="1" outlineLevel="1">
      <c r="A144" s="4" t="s">
        <v>341</v>
      </c>
      <c r="B144" s="4">
        <v>544015.0</v>
      </c>
      <c r="C144" s="4" t="s">
        <v>346</v>
      </c>
      <c r="D144" s="4" t="s">
        <v>347</v>
      </c>
      <c r="E144" s="5" t="str">
        <f t="shared" si="22"/>
        <v>#REF!</v>
      </c>
      <c r="F144" s="5" t="str">
        <f t="shared" si="19"/>
        <v>#REF!</v>
      </c>
      <c r="G144" s="5" t="str">
        <f t="shared" si="37"/>
        <v>#REF!</v>
      </c>
      <c r="H144" s="5" t="str">
        <f t="shared" si="38"/>
        <v>#REF!</v>
      </c>
      <c r="I144" s="5" t="str">
        <f t="shared" si="31"/>
        <v>#REF!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ht="12.75" customHeight="1" outlineLevel="1">
      <c r="A145" s="4" t="s">
        <v>341</v>
      </c>
      <c r="B145" s="4">
        <v>544016.0</v>
      </c>
      <c r="C145" s="4" t="s">
        <v>348</v>
      </c>
      <c r="D145" s="4" t="s">
        <v>349</v>
      </c>
      <c r="E145" s="5" t="str">
        <f t="shared" si="22"/>
        <v>#REF!</v>
      </c>
      <c r="F145" s="5" t="str">
        <f t="shared" si="19"/>
        <v>#REF!</v>
      </c>
      <c r="G145" s="5" t="str">
        <f t="shared" si="37"/>
        <v>#REF!</v>
      </c>
      <c r="H145" s="5" t="str">
        <f t="shared" si="38"/>
        <v>#REF!</v>
      </c>
      <c r="I145" s="5" t="str">
        <f t="shared" si="31"/>
        <v>#REF!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ht="12.75" customHeight="1" outlineLevel="1">
      <c r="A146" s="4" t="s">
        <v>350</v>
      </c>
      <c r="B146" s="4">
        <v>545501.0</v>
      </c>
      <c r="C146" s="6" t="s">
        <v>351</v>
      </c>
      <c r="D146" s="4" t="s">
        <v>352</v>
      </c>
      <c r="E146" s="5" t="str">
        <f t="shared" si="22"/>
        <v>#REF!</v>
      </c>
      <c r="F146" s="5" t="str">
        <f t="shared" si="19"/>
        <v>#REF!</v>
      </c>
      <c r="G146" s="6"/>
      <c r="H146" s="5" t="str">
        <f t="shared" si="38"/>
        <v>#REF!</v>
      </c>
      <c r="I146" s="5" t="str">
        <f t="shared" si="31"/>
        <v>#REF!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ht="12.75" customHeight="1" outlineLevel="1">
      <c r="A147" s="4" t="s">
        <v>350</v>
      </c>
      <c r="B147" s="4">
        <v>545502.0</v>
      </c>
      <c r="C147" s="6" t="s">
        <v>353</v>
      </c>
      <c r="D147" s="4" t="s">
        <v>354</v>
      </c>
      <c r="E147" s="5" t="str">
        <f t="shared" si="22"/>
        <v>#REF!</v>
      </c>
      <c r="F147" s="5" t="str">
        <f t="shared" si="19"/>
        <v>#REF!</v>
      </c>
      <c r="G147" s="6"/>
      <c r="H147" s="5" t="str">
        <f t="shared" si="38"/>
        <v>#REF!</v>
      </c>
      <c r="I147" s="5" t="str">
        <f t="shared" si="31"/>
        <v>#REF!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ht="12.75" customHeight="1" outlineLevel="1">
      <c r="A148" s="4" t="s">
        <v>350</v>
      </c>
      <c r="B148" s="4">
        <v>545503.0</v>
      </c>
      <c r="C148" s="6" t="s">
        <v>355</v>
      </c>
      <c r="D148" s="4" t="s">
        <v>356</v>
      </c>
      <c r="E148" s="5" t="str">
        <f t="shared" si="22"/>
        <v>#REF!</v>
      </c>
      <c r="F148" s="5" t="str">
        <f t="shared" si="19"/>
        <v>#REF!</v>
      </c>
      <c r="G148" s="6"/>
      <c r="H148" s="5" t="str">
        <f t="shared" si="38"/>
        <v>#REF!</v>
      </c>
      <c r="I148" s="5" t="str">
        <f t="shared" si="31"/>
        <v>#REF!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ht="12.75" customHeight="1" outlineLevel="1">
      <c r="A149" s="4" t="s">
        <v>357</v>
      </c>
      <c r="B149" s="4">
        <v>547016.0</v>
      </c>
      <c r="C149" s="4" t="s">
        <v>358</v>
      </c>
      <c r="D149" s="4" t="s">
        <v>359</v>
      </c>
      <c r="E149" s="5" t="str">
        <f t="shared" si="22"/>
        <v>#REF!</v>
      </c>
      <c r="F149" s="5" t="str">
        <f t="shared" si="19"/>
        <v>#REF!</v>
      </c>
      <c r="G149" s="5" t="str">
        <f t="shared" ref="G149:G151" si="39">E149*3.5%</f>
        <v>#REF!</v>
      </c>
      <c r="H149" s="5" t="str">
        <f t="shared" si="38"/>
        <v>#REF!</v>
      </c>
      <c r="I149" s="5" t="str">
        <f t="shared" si="31"/>
        <v>#REF!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ht="12.75" customHeight="1" outlineLevel="1">
      <c r="A150" s="4" t="s">
        <v>357</v>
      </c>
      <c r="B150" s="4">
        <v>547018.0</v>
      </c>
      <c r="C150" s="4" t="s">
        <v>360</v>
      </c>
      <c r="D150" s="4" t="s">
        <v>361</v>
      </c>
      <c r="E150" s="5" t="str">
        <f t="shared" si="22"/>
        <v>#REF!</v>
      </c>
      <c r="F150" s="5" t="str">
        <f t="shared" si="19"/>
        <v>#REF!</v>
      </c>
      <c r="G150" s="5" t="str">
        <f t="shared" si="39"/>
        <v>#REF!</v>
      </c>
      <c r="H150" s="5" t="str">
        <f t="shared" si="38"/>
        <v>#REF!</v>
      </c>
      <c r="I150" s="5" t="str">
        <f t="shared" si="31"/>
        <v>#REF!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ht="12.75" customHeight="1" outlineLevel="1">
      <c r="A151" s="4" t="s">
        <v>357</v>
      </c>
      <c r="B151" s="4">
        <v>547020.0</v>
      </c>
      <c r="C151" s="4" t="s">
        <v>362</v>
      </c>
      <c r="D151" s="4" t="s">
        <v>363</v>
      </c>
      <c r="E151" s="5" t="str">
        <f t="shared" si="22"/>
        <v>#REF!</v>
      </c>
      <c r="F151" s="5" t="str">
        <f t="shared" si="19"/>
        <v>#REF!</v>
      </c>
      <c r="G151" s="5" t="str">
        <f t="shared" si="39"/>
        <v>#REF!</v>
      </c>
      <c r="H151" s="5" t="str">
        <f t="shared" si="38"/>
        <v>#REF!</v>
      </c>
      <c r="I151" s="5" t="str">
        <f t="shared" si="31"/>
        <v>#REF!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ht="12.75" customHeight="1" outlineLevel="1">
      <c r="A152" s="4" t="s">
        <v>364</v>
      </c>
      <c r="B152" s="4">
        <v>545493.0</v>
      </c>
      <c r="C152" s="6" t="s">
        <v>365</v>
      </c>
      <c r="D152" s="4" t="s">
        <v>366</v>
      </c>
      <c r="E152" s="5" t="str">
        <f t="shared" si="22"/>
        <v>#REF!</v>
      </c>
      <c r="F152" s="5" t="str">
        <f t="shared" si="19"/>
        <v>#REF!</v>
      </c>
      <c r="G152" s="6"/>
      <c r="H152" s="5" t="str">
        <f t="shared" si="38"/>
        <v>#REF!</v>
      </c>
      <c r="I152" s="5" t="str">
        <f t="shared" si="31"/>
        <v>#REF!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ht="12.75" customHeight="1" outlineLevel="1">
      <c r="A153" s="4" t="s">
        <v>364</v>
      </c>
      <c r="B153" s="4">
        <v>545494.0</v>
      </c>
      <c r="C153" s="6" t="s">
        <v>367</v>
      </c>
      <c r="D153" s="4" t="s">
        <v>368</v>
      </c>
      <c r="E153" s="5" t="str">
        <f t="shared" si="22"/>
        <v>#REF!</v>
      </c>
      <c r="F153" s="5" t="str">
        <f t="shared" si="19"/>
        <v>#REF!</v>
      </c>
      <c r="G153" s="6"/>
      <c r="H153" s="5" t="str">
        <f t="shared" si="38"/>
        <v>#REF!</v>
      </c>
      <c r="I153" s="5" t="str">
        <f t="shared" si="31"/>
        <v>#REF!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ht="12.75" customHeight="1" outlineLevel="1">
      <c r="A154" s="4" t="s">
        <v>364</v>
      </c>
      <c r="B154" s="4">
        <v>545495.0</v>
      </c>
      <c r="C154" s="6" t="s">
        <v>369</v>
      </c>
      <c r="D154" s="4" t="s">
        <v>370</v>
      </c>
      <c r="E154" s="5" t="str">
        <f t="shared" si="22"/>
        <v>#REF!</v>
      </c>
      <c r="F154" s="5" t="str">
        <f t="shared" si="19"/>
        <v>#REF!</v>
      </c>
      <c r="G154" s="6"/>
      <c r="H154" s="5" t="str">
        <f t="shared" si="38"/>
        <v>#REF!</v>
      </c>
      <c r="I154" s="5" t="str">
        <f t="shared" si="31"/>
        <v>#REF!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ht="14.25" customHeight="1" outlineLevel="1">
      <c r="A155" s="4" t="s">
        <v>364</v>
      </c>
      <c r="B155" s="4">
        <v>545496.0</v>
      </c>
      <c r="C155" s="6" t="s">
        <v>371</v>
      </c>
      <c r="D155" s="4" t="s">
        <v>372</v>
      </c>
      <c r="E155" s="5" t="str">
        <f t="shared" si="22"/>
        <v>#REF!</v>
      </c>
      <c r="F155" s="5" t="str">
        <f t="shared" si="19"/>
        <v>#REF!</v>
      </c>
      <c r="G155" s="6"/>
      <c r="H155" s="5" t="str">
        <f t="shared" si="38"/>
        <v>#REF!</v>
      </c>
      <c r="I155" s="5" t="str">
        <f t="shared" si="31"/>
        <v>#REF!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ht="12.75" customHeight="1" outlineLevel="1">
      <c r="A156" s="4" t="s">
        <v>373</v>
      </c>
      <c r="B156" s="4">
        <v>545504.0</v>
      </c>
      <c r="C156" s="6" t="s">
        <v>374</v>
      </c>
      <c r="D156" s="4" t="s">
        <v>375</v>
      </c>
      <c r="E156" s="5" t="str">
        <f t="shared" si="22"/>
        <v>#REF!</v>
      </c>
      <c r="F156" s="5" t="str">
        <f t="shared" ref="F156:F158" si="40">E156</f>
        <v>#REF!</v>
      </c>
      <c r="G156" s="6"/>
      <c r="H156" s="5" t="str">
        <f t="shared" si="38"/>
        <v>#REF!</v>
      </c>
      <c r="I156" s="5" t="str">
        <f t="shared" si="31"/>
        <v>#REF!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ht="12.75" customHeight="1" outlineLevel="1">
      <c r="A157" s="4" t="s">
        <v>373</v>
      </c>
      <c r="B157" s="4">
        <v>545505.0</v>
      </c>
      <c r="C157" s="6" t="s">
        <v>376</v>
      </c>
      <c r="D157" s="4" t="s">
        <v>377</v>
      </c>
      <c r="E157" s="5" t="str">
        <f t="shared" si="22"/>
        <v>#REF!</v>
      </c>
      <c r="F157" s="5" t="str">
        <f t="shared" si="40"/>
        <v>#REF!</v>
      </c>
      <c r="G157" s="6"/>
      <c r="H157" s="5" t="str">
        <f t="shared" si="38"/>
        <v>#REF!</v>
      </c>
      <c r="I157" s="5" t="str">
        <f t="shared" si="31"/>
        <v>#REF!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ht="12.75" customHeight="1" outlineLevel="1">
      <c r="A158" s="4" t="s">
        <v>373</v>
      </c>
      <c r="B158" s="4">
        <v>545506.0</v>
      </c>
      <c r="C158" s="6" t="s">
        <v>378</v>
      </c>
      <c r="D158" s="4" t="s">
        <v>379</v>
      </c>
      <c r="E158" s="5" t="str">
        <f t="shared" si="22"/>
        <v>#REF!</v>
      </c>
      <c r="F158" s="5" t="str">
        <f t="shared" si="40"/>
        <v>#REF!</v>
      </c>
      <c r="G158" s="6"/>
      <c r="H158" s="5" t="str">
        <f t="shared" si="38"/>
        <v>#REF!</v>
      </c>
      <c r="I158" s="5" t="str">
        <f t="shared" si="31"/>
        <v>#REF!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ht="12.75" customHeight="1" outlineLevel="1">
      <c r="A159" s="4" t="s">
        <v>54</v>
      </c>
      <c r="B159" s="4">
        <v>542302.0</v>
      </c>
      <c r="C159" s="4" t="s">
        <v>380</v>
      </c>
      <c r="D159" s="4" t="s">
        <v>381</v>
      </c>
      <c r="E159" s="5" t="str">
        <f t="shared" si="22"/>
        <v>#REF!</v>
      </c>
      <c r="F159" s="5"/>
      <c r="G159" s="6"/>
      <c r="H159" s="5"/>
      <c r="I159" s="5" t="str">
        <f>E159*1.18</f>
        <v>#REF!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ht="12.75" customHeight="1" outlineLevel="1">
      <c r="A160" s="4" t="s">
        <v>382</v>
      </c>
      <c r="B160" s="4">
        <v>547052.0</v>
      </c>
      <c r="C160" s="4" t="s">
        <v>383</v>
      </c>
      <c r="D160" s="4" t="s">
        <v>384</v>
      </c>
      <c r="E160" s="5" t="str">
        <f t="shared" si="22"/>
        <v>#REF!</v>
      </c>
      <c r="F160" s="5" t="str">
        <f t="shared" ref="F160:F205" si="41">VLOOKUP($B160,'[1]מחיר עלות - ממנ סאפ'!A:O,15,0)</f>
        <v>#REF!</v>
      </c>
      <c r="G160" s="5" t="str">
        <f t="shared" ref="G160:G165" si="42">E160*3.5%</f>
        <v>#REF!</v>
      </c>
      <c r="H160" s="5" t="str">
        <f t="shared" ref="H160:H165" si="43">E160-G160</f>
        <v>#REF!</v>
      </c>
      <c r="I160" s="5" t="str">
        <f t="shared" ref="I160:I271" si="44">H160*1.18</f>
        <v>#REF!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ht="12.75" customHeight="1" outlineLevel="1">
      <c r="A161" s="4" t="s">
        <v>382</v>
      </c>
      <c r="B161" s="4">
        <v>547054.0</v>
      </c>
      <c r="C161" s="4" t="s">
        <v>385</v>
      </c>
      <c r="D161" s="4" t="s">
        <v>386</v>
      </c>
      <c r="E161" s="5" t="str">
        <f t="shared" si="22"/>
        <v>#REF!</v>
      </c>
      <c r="F161" s="5" t="str">
        <f t="shared" si="41"/>
        <v>#REF!</v>
      </c>
      <c r="G161" s="5" t="str">
        <f t="shared" si="42"/>
        <v>#REF!</v>
      </c>
      <c r="H161" s="5" t="str">
        <f t="shared" si="43"/>
        <v>#REF!</v>
      </c>
      <c r="I161" s="5" t="str">
        <f t="shared" si="44"/>
        <v>#REF!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ht="12.75" customHeight="1" outlineLevel="1">
      <c r="A162" s="4" t="s">
        <v>387</v>
      </c>
      <c r="B162" s="4">
        <v>544033.0</v>
      </c>
      <c r="C162" s="4" t="s">
        <v>388</v>
      </c>
      <c r="D162" s="4" t="s">
        <v>389</v>
      </c>
      <c r="E162" s="5" t="str">
        <f t="shared" si="22"/>
        <v>#REF!</v>
      </c>
      <c r="F162" s="5" t="str">
        <f t="shared" si="41"/>
        <v>#REF!</v>
      </c>
      <c r="G162" s="5" t="str">
        <f t="shared" si="42"/>
        <v>#REF!</v>
      </c>
      <c r="H162" s="5" t="str">
        <f t="shared" si="43"/>
        <v>#REF!</v>
      </c>
      <c r="I162" s="5" t="str">
        <f t="shared" si="44"/>
        <v>#REF!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ht="12.75" customHeight="1" outlineLevel="1">
      <c r="A163" s="4" t="s">
        <v>387</v>
      </c>
      <c r="B163" s="4">
        <v>544034.0</v>
      </c>
      <c r="C163" s="4" t="s">
        <v>390</v>
      </c>
      <c r="D163" s="4" t="s">
        <v>391</v>
      </c>
      <c r="E163" s="5" t="str">
        <f t="shared" si="22"/>
        <v>#REF!</v>
      </c>
      <c r="F163" s="5" t="str">
        <f t="shared" si="41"/>
        <v>#REF!</v>
      </c>
      <c r="G163" s="5" t="str">
        <f t="shared" si="42"/>
        <v>#REF!</v>
      </c>
      <c r="H163" s="5" t="str">
        <f t="shared" si="43"/>
        <v>#REF!</v>
      </c>
      <c r="I163" s="5" t="str">
        <f t="shared" si="44"/>
        <v>#REF!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ht="12.75" customHeight="1" outlineLevel="1">
      <c r="A164" s="4" t="s">
        <v>387</v>
      </c>
      <c r="B164" s="4">
        <v>544035.0</v>
      </c>
      <c r="C164" s="4" t="s">
        <v>392</v>
      </c>
      <c r="D164" s="4" t="s">
        <v>393</v>
      </c>
      <c r="E164" s="5" t="str">
        <f t="shared" si="22"/>
        <v>#REF!</v>
      </c>
      <c r="F164" s="5" t="str">
        <f t="shared" si="41"/>
        <v>#REF!</v>
      </c>
      <c r="G164" s="5" t="str">
        <f t="shared" si="42"/>
        <v>#REF!</v>
      </c>
      <c r="H164" s="5" t="str">
        <f t="shared" si="43"/>
        <v>#REF!</v>
      </c>
      <c r="I164" s="5" t="str">
        <f t="shared" si="44"/>
        <v>#REF!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ht="12.75" customHeight="1" outlineLevel="1">
      <c r="A165" s="4" t="s">
        <v>387</v>
      </c>
      <c r="B165" s="4">
        <v>544036.0</v>
      </c>
      <c r="C165" s="4" t="s">
        <v>394</v>
      </c>
      <c r="D165" s="4" t="s">
        <v>395</v>
      </c>
      <c r="E165" s="5" t="str">
        <f t="shared" si="22"/>
        <v>#REF!</v>
      </c>
      <c r="F165" s="5" t="str">
        <f t="shared" si="41"/>
        <v>#REF!</v>
      </c>
      <c r="G165" s="5" t="str">
        <f t="shared" si="42"/>
        <v>#REF!</v>
      </c>
      <c r="H165" s="5" t="str">
        <f t="shared" si="43"/>
        <v>#REF!</v>
      </c>
      <c r="I165" s="5" t="str">
        <f t="shared" si="44"/>
        <v>#REF!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ht="12.75" customHeight="1" outlineLevel="1">
      <c r="A166" s="4" t="s">
        <v>51</v>
      </c>
      <c r="B166" s="4">
        <v>542293.0</v>
      </c>
      <c r="C166" s="4" t="s">
        <v>396</v>
      </c>
      <c r="D166" s="4" t="s">
        <v>397</v>
      </c>
      <c r="E166" s="5" t="str">
        <f t="shared" si="22"/>
        <v>#REF!</v>
      </c>
      <c r="F166" s="5" t="str">
        <f t="shared" si="41"/>
        <v>#REF!</v>
      </c>
      <c r="G166" s="6"/>
      <c r="H166" s="5" t="str">
        <f>F166-G166</f>
        <v>#REF!</v>
      </c>
      <c r="I166" s="5" t="str">
        <f t="shared" si="44"/>
        <v>#REF!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ht="12.75" customHeight="1" outlineLevel="1">
      <c r="A167" s="4" t="s">
        <v>398</v>
      </c>
      <c r="B167" s="4">
        <v>544021.0</v>
      </c>
      <c r="C167" s="4" t="s">
        <v>399</v>
      </c>
      <c r="D167" s="4" t="s">
        <v>400</v>
      </c>
      <c r="E167" s="5" t="str">
        <f t="shared" si="22"/>
        <v>#REF!</v>
      </c>
      <c r="F167" s="5" t="str">
        <f t="shared" si="41"/>
        <v>#REF!</v>
      </c>
      <c r="G167" s="5" t="str">
        <f t="shared" ref="G167:G170" si="45">E167*3.5%</f>
        <v>#REF!</v>
      </c>
      <c r="H167" s="5" t="str">
        <f t="shared" ref="H167:H204" si="46">E167-G167</f>
        <v>#REF!</v>
      </c>
      <c r="I167" s="5" t="str">
        <f t="shared" si="44"/>
        <v>#REF!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ht="12.75" customHeight="1" outlineLevel="1">
      <c r="A168" s="4" t="s">
        <v>398</v>
      </c>
      <c r="B168" s="4">
        <v>544022.0</v>
      </c>
      <c r="C168" s="4" t="s">
        <v>401</v>
      </c>
      <c r="D168" s="4" t="s">
        <v>402</v>
      </c>
      <c r="E168" s="5" t="str">
        <f t="shared" si="22"/>
        <v>#REF!</v>
      </c>
      <c r="F168" s="5" t="str">
        <f t="shared" si="41"/>
        <v>#REF!</v>
      </c>
      <c r="G168" s="5" t="str">
        <f t="shared" si="45"/>
        <v>#REF!</v>
      </c>
      <c r="H168" s="5" t="str">
        <f t="shared" si="46"/>
        <v>#REF!</v>
      </c>
      <c r="I168" s="5" t="str">
        <f t="shared" si="44"/>
        <v>#REF!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ht="12.75" customHeight="1" outlineLevel="1">
      <c r="A169" s="4" t="s">
        <v>398</v>
      </c>
      <c r="B169" s="4">
        <v>544023.0</v>
      </c>
      <c r="C169" s="4" t="s">
        <v>403</v>
      </c>
      <c r="D169" s="4" t="s">
        <v>404</v>
      </c>
      <c r="E169" s="5" t="str">
        <f t="shared" si="22"/>
        <v>#REF!</v>
      </c>
      <c r="F169" s="5" t="str">
        <f t="shared" si="41"/>
        <v>#REF!</v>
      </c>
      <c r="G169" s="5" t="str">
        <f t="shared" si="45"/>
        <v>#REF!</v>
      </c>
      <c r="H169" s="5" t="str">
        <f t="shared" si="46"/>
        <v>#REF!</v>
      </c>
      <c r="I169" s="5" t="str">
        <f t="shared" si="44"/>
        <v>#REF!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ht="12.75" customHeight="1" outlineLevel="1">
      <c r="A170" s="4" t="s">
        <v>398</v>
      </c>
      <c r="B170" s="4">
        <v>544024.0</v>
      </c>
      <c r="C170" s="4" t="s">
        <v>405</v>
      </c>
      <c r="D170" s="4" t="s">
        <v>406</v>
      </c>
      <c r="E170" s="5" t="str">
        <f t="shared" si="22"/>
        <v>#REF!</v>
      </c>
      <c r="F170" s="5" t="str">
        <f t="shared" si="41"/>
        <v>#REF!</v>
      </c>
      <c r="G170" s="5" t="str">
        <f t="shared" si="45"/>
        <v>#REF!</v>
      </c>
      <c r="H170" s="5" t="str">
        <f t="shared" si="46"/>
        <v>#REF!</v>
      </c>
      <c r="I170" s="5" t="str">
        <f t="shared" si="44"/>
        <v>#REF!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ht="12.75" customHeight="1" outlineLevel="1">
      <c r="A171" s="4" t="s">
        <v>407</v>
      </c>
      <c r="B171" s="4">
        <v>545498.0</v>
      </c>
      <c r="C171" s="6" t="s">
        <v>408</v>
      </c>
      <c r="D171" s="4" t="s">
        <v>409</v>
      </c>
      <c r="E171" s="5" t="str">
        <f t="shared" si="22"/>
        <v>#REF!</v>
      </c>
      <c r="F171" s="5" t="str">
        <f t="shared" si="41"/>
        <v>#REF!</v>
      </c>
      <c r="G171" s="6"/>
      <c r="H171" s="5" t="str">
        <f t="shared" si="46"/>
        <v>#REF!</v>
      </c>
      <c r="I171" s="5" t="str">
        <f t="shared" si="44"/>
        <v>#REF!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ht="12.75" customHeight="1" outlineLevel="1">
      <c r="A172" s="4" t="s">
        <v>407</v>
      </c>
      <c r="B172" s="4">
        <v>545499.0</v>
      </c>
      <c r="C172" s="6" t="s">
        <v>410</v>
      </c>
      <c r="D172" s="4" t="s">
        <v>411</v>
      </c>
      <c r="E172" s="5" t="str">
        <f t="shared" si="22"/>
        <v>#REF!</v>
      </c>
      <c r="F172" s="5" t="str">
        <f t="shared" si="41"/>
        <v>#REF!</v>
      </c>
      <c r="G172" s="6"/>
      <c r="H172" s="5" t="str">
        <f t="shared" si="46"/>
        <v>#REF!</v>
      </c>
      <c r="I172" s="5" t="str">
        <f t="shared" si="44"/>
        <v>#REF!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ht="12.75" customHeight="1" outlineLevel="1">
      <c r="A173" s="4" t="s">
        <v>412</v>
      </c>
      <c r="B173" s="4">
        <v>542008.0</v>
      </c>
      <c r="C173" s="4" t="s">
        <v>413</v>
      </c>
      <c r="D173" s="9" t="s">
        <v>414</v>
      </c>
      <c r="E173" s="5" t="str">
        <f t="shared" si="22"/>
        <v>#REF!</v>
      </c>
      <c r="F173" s="5" t="str">
        <f t="shared" si="41"/>
        <v>#REF!</v>
      </c>
      <c r="G173" s="6"/>
      <c r="H173" s="5" t="str">
        <f t="shared" si="46"/>
        <v>#REF!</v>
      </c>
      <c r="I173" s="5" t="str">
        <f t="shared" si="44"/>
        <v>#REF!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ht="12.75" customHeight="1" outlineLevel="1">
      <c r="A174" s="4" t="s">
        <v>412</v>
      </c>
      <c r="B174" s="4">
        <v>542009.0</v>
      </c>
      <c r="C174" s="4" t="s">
        <v>415</v>
      </c>
      <c r="D174" s="9" t="s">
        <v>416</v>
      </c>
      <c r="E174" s="5" t="str">
        <f t="shared" si="22"/>
        <v>#REF!</v>
      </c>
      <c r="F174" s="5" t="str">
        <f t="shared" si="41"/>
        <v>#REF!</v>
      </c>
      <c r="G174" s="6"/>
      <c r="H174" s="5" t="str">
        <f t="shared" si="46"/>
        <v>#REF!</v>
      </c>
      <c r="I174" s="5" t="str">
        <f t="shared" si="44"/>
        <v>#REF!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ht="12.75" customHeight="1" outlineLevel="1">
      <c r="A175" s="4" t="s">
        <v>412</v>
      </c>
      <c r="B175" s="4">
        <v>542010.0</v>
      </c>
      <c r="C175" s="4" t="s">
        <v>417</v>
      </c>
      <c r="D175" s="4" t="s">
        <v>418</v>
      </c>
      <c r="E175" s="5" t="str">
        <f t="shared" si="22"/>
        <v>#REF!</v>
      </c>
      <c r="F175" s="5" t="str">
        <f t="shared" si="41"/>
        <v>#REF!</v>
      </c>
      <c r="G175" s="6"/>
      <c r="H175" s="5" t="str">
        <f t="shared" si="46"/>
        <v>#REF!</v>
      </c>
      <c r="I175" s="5" t="str">
        <f t="shared" si="44"/>
        <v>#REF!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ht="12.75" customHeight="1" outlineLevel="1">
      <c r="A176" s="4" t="s">
        <v>412</v>
      </c>
      <c r="B176" s="4">
        <v>542011.0</v>
      </c>
      <c r="C176" s="4" t="s">
        <v>419</v>
      </c>
      <c r="D176" s="9" t="s">
        <v>420</v>
      </c>
      <c r="E176" s="5" t="str">
        <f t="shared" si="22"/>
        <v>#REF!</v>
      </c>
      <c r="F176" s="5" t="str">
        <f t="shared" si="41"/>
        <v>#REF!</v>
      </c>
      <c r="G176" s="6"/>
      <c r="H176" s="5" t="str">
        <f t="shared" si="46"/>
        <v>#REF!</v>
      </c>
      <c r="I176" s="5" t="str">
        <f t="shared" si="44"/>
        <v>#REF!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ht="12.75" customHeight="1" outlineLevel="1">
      <c r="A177" s="4" t="s">
        <v>412</v>
      </c>
      <c r="B177" s="4">
        <v>542182.0</v>
      </c>
      <c r="C177" s="4" t="s">
        <v>421</v>
      </c>
      <c r="D177" s="9" t="s">
        <v>422</v>
      </c>
      <c r="E177" s="5" t="str">
        <f t="shared" si="22"/>
        <v>#REF!</v>
      </c>
      <c r="F177" s="5" t="str">
        <f t="shared" si="41"/>
        <v>#REF!</v>
      </c>
      <c r="G177" s="6"/>
      <c r="H177" s="5" t="str">
        <f t="shared" si="46"/>
        <v>#REF!</v>
      </c>
      <c r="I177" s="5" t="str">
        <f t="shared" si="44"/>
        <v>#REF!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ht="12.75" customHeight="1" outlineLevel="1">
      <c r="A178" s="4" t="s">
        <v>423</v>
      </c>
      <c r="B178" s="4">
        <v>542310.0</v>
      </c>
      <c r="C178" s="4" t="s">
        <v>424</v>
      </c>
      <c r="D178" s="4" t="s">
        <v>425</v>
      </c>
      <c r="E178" s="5" t="str">
        <f t="shared" si="22"/>
        <v>#REF!</v>
      </c>
      <c r="F178" s="5" t="str">
        <f t="shared" si="41"/>
        <v>#REF!</v>
      </c>
      <c r="G178" s="6"/>
      <c r="H178" s="5" t="str">
        <f t="shared" si="46"/>
        <v>#REF!</v>
      </c>
      <c r="I178" s="5" t="str">
        <f t="shared" si="44"/>
        <v>#REF!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ht="12.75" customHeight="1" outlineLevel="1">
      <c r="A179" s="4" t="s">
        <v>423</v>
      </c>
      <c r="B179" s="4">
        <v>542315.0</v>
      </c>
      <c r="C179" s="4" t="s">
        <v>426</v>
      </c>
      <c r="D179" s="4" t="s">
        <v>427</v>
      </c>
      <c r="E179" s="5" t="str">
        <f t="shared" si="22"/>
        <v>#REF!</v>
      </c>
      <c r="F179" s="5" t="str">
        <f t="shared" si="41"/>
        <v>#REF!</v>
      </c>
      <c r="G179" s="6"/>
      <c r="H179" s="5" t="str">
        <f t="shared" si="46"/>
        <v>#REF!</v>
      </c>
      <c r="I179" s="5" t="str">
        <f t="shared" si="44"/>
        <v>#REF!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ht="12.75" customHeight="1" outlineLevel="1">
      <c r="A180" s="4" t="s">
        <v>423</v>
      </c>
      <c r="B180" s="4">
        <v>542316.0</v>
      </c>
      <c r="C180" s="4" t="s">
        <v>428</v>
      </c>
      <c r="D180" s="4" t="s">
        <v>429</v>
      </c>
      <c r="E180" s="5" t="str">
        <f t="shared" si="22"/>
        <v>#REF!</v>
      </c>
      <c r="F180" s="5" t="str">
        <f t="shared" si="41"/>
        <v>#REF!</v>
      </c>
      <c r="G180" s="6"/>
      <c r="H180" s="5" t="str">
        <f t="shared" si="46"/>
        <v>#REF!</v>
      </c>
      <c r="I180" s="5" t="str">
        <f t="shared" si="44"/>
        <v>#REF!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ht="12.75" customHeight="1" outlineLevel="1">
      <c r="A181" s="4" t="s">
        <v>430</v>
      </c>
      <c r="B181" s="4">
        <v>544029.0</v>
      </c>
      <c r="C181" s="4" t="s">
        <v>431</v>
      </c>
      <c r="D181" s="4" t="s">
        <v>432</v>
      </c>
      <c r="E181" s="5" t="str">
        <f t="shared" si="22"/>
        <v>#REF!</v>
      </c>
      <c r="F181" s="5" t="str">
        <f t="shared" si="41"/>
        <v>#REF!</v>
      </c>
      <c r="G181" s="5" t="str">
        <f t="shared" ref="G181:G188" si="47">E181*3.5%</f>
        <v>#REF!</v>
      </c>
      <c r="H181" s="5" t="str">
        <f t="shared" si="46"/>
        <v>#REF!</v>
      </c>
      <c r="I181" s="5" t="str">
        <f t="shared" si="44"/>
        <v>#REF!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ht="12.75" customHeight="1" outlineLevel="1">
      <c r="A182" s="4" t="s">
        <v>430</v>
      </c>
      <c r="B182" s="4">
        <v>544030.0</v>
      </c>
      <c r="C182" s="4" t="s">
        <v>433</v>
      </c>
      <c r="D182" s="4" t="s">
        <v>434</v>
      </c>
      <c r="E182" s="5" t="str">
        <f t="shared" si="22"/>
        <v>#REF!</v>
      </c>
      <c r="F182" s="5" t="str">
        <f t="shared" si="41"/>
        <v>#REF!</v>
      </c>
      <c r="G182" s="5" t="str">
        <f t="shared" si="47"/>
        <v>#REF!</v>
      </c>
      <c r="H182" s="5" t="str">
        <f t="shared" si="46"/>
        <v>#REF!</v>
      </c>
      <c r="I182" s="5" t="str">
        <f t="shared" si="44"/>
        <v>#REF!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ht="13.5" customHeight="1" outlineLevel="1">
      <c r="A183" s="4" t="s">
        <v>430</v>
      </c>
      <c r="B183" s="4">
        <v>544031.0</v>
      </c>
      <c r="C183" s="4" t="s">
        <v>435</v>
      </c>
      <c r="D183" s="4" t="s">
        <v>436</v>
      </c>
      <c r="E183" s="5" t="str">
        <f t="shared" si="22"/>
        <v>#REF!</v>
      </c>
      <c r="F183" s="5" t="str">
        <f t="shared" si="41"/>
        <v>#REF!</v>
      </c>
      <c r="G183" s="5" t="str">
        <f t="shared" si="47"/>
        <v>#REF!</v>
      </c>
      <c r="H183" s="5" t="str">
        <f t="shared" si="46"/>
        <v>#REF!</v>
      </c>
      <c r="I183" s="5" t="str">
        <f t="shared" si="44"/>
        <v>#REF!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ht="13.5" customHeight="1" outlineLevel="1">
      <c r="A184" s="4" t="s">
        <v>430</v>
      </c>
      <c r="B184" s="4">
        <v>544032.0</v>
      </c>
      <c r="C184" s="4" t="s">
        <v>437</v>
      </c>
      <c r="D184" s="4" t="s">
        <v>438</v>
      </c>
      <c r="E184" s="5" t="str">
        <f t="shared" si="22"/>
        <v>#REF!</v>
      </c>
      <c r="F184" s="5" t="str">
        <f t="shared" si="41"/>
        <v>#REF!</v>
      </c>
      <c r="G184" s="5" t="str">
        <f t="shared" si="47"/>
        <v>#REF!</v>
      </c>
      <c r="H184" s="5" t="str">
        <f t="shared" si="46"/>
        <v>#REF!</v>
      </c>
      <c r="I184" s="5" t="str">
        <f t="shared" si="44"/>
        <v>#REF!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ht="13.5" customHeight="1" outlineLevel="1">
      <c r="A185" s="4" t="s">
        <v>439</v>
      </c>
      <c r="B185" s="4">
        <v>544017.0</v>
      </c>
      <c r="C185" s="4" t="s">
        <v>440</v>
      </c>
      <c r="D185" s="4" t="s">
        <v>441</v>
      </c>
      <c r="E185" s="5" t="str">
        <f t="shared" si="22"/>
        <v>#REF!</v>
      </c>
      <c r="F185" s="5" t="str">
        <f t="shared" si="41"/>
        <v>#REF!</v>
      </c>
      <c r="G185" s="5" t="str">
        <f t="shared" si="47"/>
        <v>#REF!</v>
      </c>
      <c r="H185" s="5" t="str">
        <f t="shared" si="46"/>
        <v>#REF!</v>
      </c>
      <c r="I185" s="5" t="str">
        <f t="shared" si="44"/>
        <v>#REF!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ht="13.5" customHeight="1" outlineLevel="1">
      <c r="A186" s="4" t="s">
        <v>439</v>
      </c>
      <c r="B186" s="4">
        <v>544018.0</v>
      </c>
      <c r="C186" s="4" t="s">
        <v>442</v>
      </c>
      <c r="D186" s="4" t="s">
        <v>443</v>
      </c>
      <c r="E186" s="5" t="str">
        <f t="shared" si="22"/>
        <v>#REF!</v>
      </c>
      <c r="F186" s="5" t="str">
        <f t="shared" si="41"/>
        <v>#REF!</v>
      </c>
      <c r="G186" s="5" t="str">
        <f t="shared" si="47"/>
        <v>#REF!</v>
      </c>
      <c r="H186" s="5" t="str">
        <f t="shared" si="46"/>
        <v>#REF!</v>
      </c>
      <c r="I186" s="5" t="str">
        <f t="shared" si="44"/>
        <v>#REF!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ht="12.75" customHeight="1" outlineLevel="1">
      <c r="A187" s="4" t="s">
        <v>439</v>
      </c>
      <c r="B187" s="4">
        <v>544019.0</v>
      </c>
      <c r="C187" s="4" t="s">
        <v>444</v>
      </c>
      <c r="D187" s="4" t="s">
        <v>445</v>
      </c>
      <c r="E187" s="5" t="str">
        <f t="shared" si="22"/>
        <v>#REF!</v>
      </c>
      <c r="F187" s="5" t="str">
        <f t="shared" si="41"/>
        <v>#REF!</v>
      </c>
      <c r="G187" s="5" t="str">
        <f t="shared" si="47"/>
        <v>#REF!</v>
      </c>
      <c r="H187" s="5" t="str">
        <f t="shared" si="46"/>
        <v>#REF!</v>
      </c>
      <c r="I187" s="5" t="str">
        <f t="shared" si="44"/>
        <v>#REF!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ht="12.75" customHeight="1" outlineLevel="1">
      <c r="A188" s="4" t="s">
        <v>439</v>
      </c>
      <c r="B188" s="4">
        <v>544020.0</v>
      </c>
      <c r="C188" s="4" t="s">
        <v>446</v>
      </c>
      <c r="D188" s="4" t="s">
        <v>447</v>
      </c>
      <c r="E188" s="5" t="str">
        <f t="shared" si="22"/>
        <v>#REF!</v>
      </c>
      <c r="F188" s="5" t="str">
        <f t="shared" si="41"/>
        <v>#REF!</v>
      </c>
      <c r="G188" s="5" t="str">
        <f t="shared" si="47"/>
        <v>#REF!</v>
      </c>
      <c r="H188" s="5" t="str">
        <f t="shared" si="46"/>
        <v>#REF!</v>
      </c>
      <c r="I188" s="5" t="str">
        <f t="shared" si="44"/>
        <v>#REF!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ht="12.75" customHeight="1" outlineLevel="1">
      <c r="A189" s="4" t="s">
        <v>448</v>
      </c>
      <c r="B189" s="4">
        <v>539468.0</v>
      </c>
      <c r="C189" s="4" t="s">
        <v>449</v>
      </c>
      <c r="D189" s="4" t="s">
        <v>450</v>
      </c>
      <c r="E189" s="5" t="str">
        <f t="shared" si="22"/>
        <v>#REF!</v>
      </c>
      <c r="F189" s="5" t="str">
        <f t="shared" si="41"/>
        <v>#REF!</v>
      </c>
      <c r="G189" s="5" t="str">
        <f t="shared" ref="G189:G191" si="48">189*3.1+E189*3.5%</f>
        <v>#REF!</v>
      </c>
      <c r="H189" s="5" t="str">
        <f t="shared" si="46"/>
        <v>#REF!</v>
      </c>
      <c r="I189" s="5" t="str">
        <f t="shared" si="44"/>
        <v>#REF!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ht="12.75" customHeight="1" outlineLevel="1">
      <c r="A190" s="4" t="s">
        <v>448</v>
      </c>
      <c r="B190" s="4">
        <v>539469.0</v>
      </c>
      <c r="C190" s="4" t="s">
        <v>451</v>
      </c>
      <c r="D190" s="4" t="s">
        <v>452</v>
      </c>
      <c r="E190" s="5" t="str">
        <f t="shared" si="22"/>
        <v>#REF!</v>
      </c>
      <c r="F190" s="5" t="str">
        <f t="shared" si="41"/>
        <v>#REF!</v>
      </c>
      <c r="G190" s="5" t="str">
        <f t="shared" si="48"/>
        <v>#REF!</v>
      </c>
      <c r="H190" s="5" t="str">
        <f t="shared" si="46"/>
        <v>#REF!</v>
      </c>
      <c r="I190" s="5" t="str">
        <f t="shared" si="44"/>
        <v>#REF!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ht="12.75" customHeight="1" outlineLevel="1">
      <c r="A191" s="4" t="s">
        <v>448</v>
      </c>
      <c r="B191" s="4">
        <v>539470.0</v>
      </c>
      <c r="C191" s="4" t="s">
        <v>453</v>
      </c>
      <c r="D191" s="4" t="s">
        <v>454</v>
      </c>
      <c r="E191" s="5" t="str">
        <f t="shared" si="22"/>
        <v>#REF!</v>
      </c>
      <c r="F191" s="5" t="str">
        <f t="shared" si="41"/>
        <v>#REF!</v>
      </c>
      <c r="G191" s="5" t="str">
        <f t="shared" si="48"/>
        <v>#REF!</v>
      </c>
      <c r="H191" s="5" t="str">
        <f t="shared" si="46"/>
        <v>#REF!</v>
      </c>
      <c r="I191" s="5" t="str">
        <f t="shared" si="44"/>
        <v>#REF!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ht="12.75" customHeight="1" outlineLevel="1">
      <c r="A192" s="4" t="s">
        <v>455</v>
      </c>
      <c r="B192" s="4">
        <v>547043.0</v>
      </c>
      <c r="C192" s="4" t="s">
        <v>456</v>
      </c>
      <c r="D192" s="4" t="s">
        <v>457</v>
      </c>
      <c r="E192" s="5" t="str">
        <f t="shared" si="22"/>
        <v>#REF!</v>
      </c>
      <c r="F192" s="5" t="str">
        <f t="shared" si="41"/>
        <v>#REF!</v>
      </c>
      <c r="G192" s="5" t="str">
        <f t="shared" ref="G192:G194" si="49">E192*3.5%</f>
        <v>#REF!</v>
      </c>
      <c r="H192" s="5" t="str">
        <f t="shared" si="46"/>
        <v>#REF!</v>
      </c>
      <c r="I192" s="5" t="str">
        <f t="shared" si="44"/>
        <v>#REF!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ht="12.75" customHeight="1" outlineLevel="1">
      <c r="A193" s="4" t="s">
        <v>455</v>
      </c>
      <c r="B193" s="4">
        <v>547045.0</v>
      </c>
      <c r="C193" s="4" t="s">
        <v>458</v>
      </c>
      <c r="D193" s="4" t="s">
        <v>459</v>
      </c>
      <c r="E193" s="5" t="str">
        <f t="shared" si="22"/>
        <v>#REF!</v>
      </c>
      <c r="F193" s="5" t="str">
        <f t="shared" si="41"/>
        <v>#REF!</v>
      </c>
      <c r="G193" s="5" t="str">
        <f t="shared" si="49"/>
        <v>#REF!</v>
      </c>
      <c r="H193" s="5" t="str">
        <f t="shared" si="46"/>
        <v>#REF!</v>
      </c>
      <c r="I193" s="5" t="str">
        <f t="shared" si="44"/>
        <v>#REF!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ht="12.75" customHeight="1" outlineLevel="1">
      <c r="A194" s="4" t="s">
        <v>455</v>
      </c>
      <c r="B194" s="4">
        <v>547049.0</v>
      </c>
      <c r="C194" s="4" t="s">
        <v>460</v>
      </c>
      <c r="D194" s="4" t="s">
        <v>461</v>
      </c>
      <c r="E194" s="5" t="str">
        <f t="shared" si="22"/>
        <v>#REF!</v>
      </c>
      <c r="F194" s="5" t="str">
        <f t="shared" si="41"/>
        <v>#REF!</v>
      </c>
      <c r="G194" s="5" t="str">
        <f t="shared" si="49"/>
        <v>#REF!</v>
      </c>
      <c r="H194" s="5" t="str">
        <f t="shared" si="46"/>
        <v>#REF!</v>
      </c>
      <c r="I194" s="5" t="str">
        <f t="shared" si="44"/>
        <v>#REF!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ht="12.75" customHeight="1" outlineLevel="1">
      <c r="A195" s="4" t="s">
        <v>462</v>
      </c>
      <c r="B195" s="4">
        <v>547072.0</v>
      </c>
      <c r="C195" s="4" t="s">
        <v>463</v>
      </c>
      <c r="D195" s="4" t="s">
        <v>464</v>
      </c>
      <c r="E195" s="5" t="str">
        <f t="shared" si="22"/>
        <v>#REF!</v>
      </c>
      <c r="F195" s="5" t="str">
        <f t="shared" si="41"/>
        <v>#REF!</v>
      </c>
      <c r="G195" s="8"/>
      <c r="H195" s="5" t="str">
        <f t="shared" si="46"/>
        <v>#REF!</v>
      </c>
      <c r="I195" s="5" t="str">
        <f t="shared" si="44"/>
        <v>#REF!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ht="12.75" customHeight="1" outlineLevel="1">
      <c r="A196" s="4" t="s">
        <v>462</v>
      </c>
      <c r="B196" s="4">
        <v>547073.0</v>
      </c>
      <c r="C196" s="4" t="s">
        <v>465</v>
      </c>
      <c r="D196" s="4" t="s">
        <v>466</v>
      </c>
      <c r="E196" s="5" t="str">
        <f t="shared" si="22"/>
        <v>#REF!</v>
      </c>
      <c r="F196" s="5" t="str">
        <f t="shared" si="41"/>
        <v>#REF!</v>
      </c>
      <c r="G196" s="8"/>
      <c r="H196" s="5" t="str">
        <f t="shared" si="46"/>
        <v>#REF!</v>
      </c>
      <c r="I196" s="5" t="str">
        <f t="shared" si="44"/>
        <v>#REF!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ht="12.75" customHeight="1" outlineLevel="1">
      <c r="A197" s="4" t="s">
        <v>467</v>
      </c>
      <c r="B197" s="4">
        <v>547007.0</v>
      </c>
      <c r="C197" s="4" t="s">
        <v>468</v>
      </c>
      <c r="D197" s="4" t="s">
        <v>469</v>
      </c>
      <c r="E197" s="5" t="str">
        <f t="shared" si="22"/>
        <v>#REF!</v>
      </c>
      <c r="F197" s="5" t="str">
        <f t="shared" si="41"/>
        <v>#REF!</v>
      </c>
      <c r="G197" s="5" t="str">
        <f t="shared" ref="G197:G202" si="50">E197*3.5%</f>
        <v>#REF!</v>
      </c>
      <c r="H197" s="5" t="str">
        <f t="shared" si="46"/>
        <v>#REF!</v>
      </c>
      <c r="I197" s="5" t="str">
        <f t="shared" si="44"/>
        <v>#REF!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ht="12.75" customHeight="1" outlineLevel="1">
      <c r="A198" s="4" t="s">
        <v>467</v>
      </c>
      <c r="B198" s="4">
        <v>547009.0</v>
      </c>
      <c r="C198" s="4" t="s">
        <v>470</v>
      </c>
      <c r="D198" s="4" t="s">
        <v>471</v>
      </c>
      <c r="E198" s="5" t="str">
        <f t="shared" si="22"/>
        <v>#REF!</v>
      </c>
      <c r="F198" s="5" t="str">
        <f t="shared" si="41"/>
        <v>#REF!</v>
      </c>
      <c r="G198" s="5" t="str">
        <f t="shared" si="50"/>
        <v>#REF!</v>
      </c>
      <c r="H198" s="5" t="str">
        <f t="shared" si="46"/>
        <v>#REF!</v>
      </c>
      <c r="I198" s="5" t="str">
        <f t="shared" si="44"/>
        <v>#REF!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ht="12.75" customHeight="1" outlineLevel="1">
      <c r="A199" s="4" t="s">
        <v>467</v>
      </c>
      <c r="B199" s="4">
        <v>547011.0</v>
      </c>
      <c r="C199" s="4" t="s">
        <v>472</v>
      </c>
      <c r="D199" s="4" t="s">
        <v>473</v>
      </c>
      <c r="E199" s="5" t="str">
        <f t="shared" si="22"/>
        <v>#REF!</v>
      </c>
      <c r="F199" s="5" t="str">
        <f t="shared" si="41"/>
        <v>#REF!</v>
      </c>
      <c r="G199" s="5" t="str">
        <f t="shared" si="50"/>
        <v>#REF!</v>
      </c>
      <c r="H199" s="5" t="str">
        <f t="shared" si="46"/>
        <v>#REF!</v>
      </c>
      <c r="I199" s="5" t="str">
        <f t="shared" si="44"/>
        <v>#REF!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ht="12.75" customHeight="1" outlineLevel="1">
      <c r="A200" s="4" t="s">
        <v>474</v>
      </c>
      <c r="B200" s="4">
        <v>546819.0</v>
      </c>
      <c r="C200" s="4" t="s">
        <v>475</v>
      </c>
      <c r="D200" s="4" t="s">
        <v>476</v>
      </c>
      <c r="E200" s="5" t="str">
        <f t="shared" si="22"/>
        <v>#REF!</v>
      </c>
      <c r="F200" s="5" t="str">
        <f t="shared" si="41"/>
        <v>#REF!</v>
      </c>
      <c r="G200" s="5" t="str">
        <f t="shared" si="50"/>
        <v>#REF!</v>
      </c>
      <c r="H200" s="5" t="str">
        <f t="shared" si="46"/>
        <v>#REF!</v>
      </c>
      <c r="I200" s="5" t="str">
        <f t="shared" si="44"/>
        <v>#REF!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ht="12.75" customHeight="1" outlineLevel="1">
      <c r="A201" s="4" t="s">
        <v>474</v>
      </c>
      <c r="B201" s="4">
        <v>546821.0</v>
      </c>
      <c r="C201" s="4" t="s">
        <v>477</v>
      </c>
      <c r="D201" s="4" t="s">
        <v>478</v>
      </c>
      <c r="E201" s="5" t="str">
        <f t="shared" si="22"/>
        <v>#REF!</v>
      </c>
      <c r="F201" s="5" t="str">
        <f t="shared" si="41"/>
        <v>#REF!</v>
      </c>
      <c r="G201" s="5" t="str">
        <f t="shared" si="50"/>
        <v>#REF!</v>
      </c>
      <c r="H201" s="5" t="str">
        <f t="shared" si="46"/>
        <v>#REF!</v>
      </c>
      <c r="I201" s="5" t="str">
        <f t="shared" si="44"/>
        <v>#REF!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ht="12.75" customHeight="1" outlineLevel="1">
      <c r="A202" s="4" t="s">
        <v>474</v>
      </c>
      <c r="B202" s="4">
        <v>546995.0</v>
      </c>
      <c r="C202" s="4" t="s">
        <v>479</v>
      </c>
      <c r="D202" s="4" t="s">
        <v>480</v>
      </c>
      <c r="E202" s="5" t="str">
        <f t="shared" si="22"/>
        <v>#REF!</v>
      </c>
      <c r="F202" s="5" t="str">
        <f t="shared" si="41"/>
        <v>#REF!</v>
      </c>
      <c r="G202" s="5" t="str">
        <f t="shared" si="50"/>
        <v>#REF!</v>
      </c>
      <c r="H202" s="5" t="str">
        <f t="shared" si="46"/>
        <v>#REF!</v>
      </c>
      <c r="I202" s="5" t="str">
        <f t="shared" si="44"/>
        <v>#REF!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ht="12.75" customHeight="1" outlineLevel="1">
      <c r="A203" s="4" t="s">
        <v>481</v>
      </c>
      <c r="B203" s="4">
        <v>532294.0</v>
      </c>
      <c r="C203" s="6" t="s">
        <v>482</v>
      </c>
      <c r="D203" s="6" t="s">
        <v>483</v>
      </c>
      <c r="E203" s="5" t="str">
        <f t="shared" si="22"/>
        <v>#REF!</v>
      </c>
      <c r="F203" s="5" t="str">
        <f t="shared" si="41"/>
        <v>#REF!</v>
      </c>
      <c r="G203" s="6"/>
      <c r="H203" s="5" t="str">
        <f t="shared" si="46"/>
        <v>#REF!</v>
      </c>
      <c r="I203" s="5" t="str">
        <f t="shared" si="44"/>
        <v>#REF!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ht="12.75" customHeight="1" outlineLevel="1">
      <c r="A204" s="4" t="s">
        <v>481</v>
      </c>
      <c r="B204" s="4">
        <v>532295.0</v>
      </c>
      <c r="C204" s="6" t="s">
        <v>484</v>
      </c>
      <c r="D204" s="6" t="s">
        <v>485</v>
      </c>
      <c r="E204" s="5" t="str">
        <f t="shared" si="22"/>
        <v>#REF!</v>
      </c>
      <c r="F204" s="5" t="str">
        <f t="shared" si="41"/>
        <v>#REF!</v>
      </c>
      <c r="G204" s="6"/>
      <c r="H204" s="5" t="str">
        <f t="shared" si="46"/>
        <v>#REF!</v>
      </c>
      <c r="I204" s="5" t="str">
        <f t="shared" si="44"/>
        <v>#REF!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ht="13.5" customHeight="1" outlineLevel="1">
      <c r="A205" s="4" t="s">
        <v>294</v>
      </c>
      <c r="B205" s="4">
        <v>545332.0</v>
      </c>
      <c r="C205" s="4" t="s">
        <v>486</v>
      </c>
      <c r="D205" s="4" t="s">
        <v>487</v>
      </c>
      <c r="E205" s="5" t="str">
        <f t="shared" si="22"/>
        <v>#REF!</v>
      </c>
      <c r="F205" s="5" t="str">
        <f t="shared" si="41"/>
        <v>#REF!</v>
      </c>
      <c r="G205" s="5" t="str">
        <f>E205*3.5%</f>
        <v>#REF!</v>
      </c>
      <c r="H205" s="5" t="str">
        <f t="shared" ref="H205:H206" si="51">F205-G205</f>
        <v>#REF!</v>
      </c>
      <c r="I205" s="5" t="str">
        <f t="shared" si="44"/>
        <v>#REF!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ht="13.5" customHeight="1" outlineLevel="1">
      <c r="A206" s="4" t="s">
        <v>488</v>
      </c>
      <c r="B206" s="4">
        <v>530740.0</v>
      </c>
      <c r="C206" s="4" t="s">
        <v>489</v>
      </c>
      <c r="D206" s="9" t="s">
        <v>490</v>
      </c>
      <c r="E206" s="5" t="str">
        <f t="shared" si="22"/>
        <v>#REF!</v>
      </c>
      <c r="F206" s="5">
        <v>1390.0</v>
      </c>
      <c r="G206" s="10">
        <f>41*3.6</f>
        <v>147.6</v>
      </c>
      <c r="H206" s="5">
        <f t="shared" si="51"/>
        <v>1242.4</v>
      </c>
      <c r="I206" s="5">
        <f t="shared" si="44"/>
        <v>1466.032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ht="13.5" customHeight="1" outlineLevel="1">
      <c r="A207" s="4" t="s">
        <v>491</v>
      </c>
      <c r="B207" s="4">
        <v>547034.0</v>
      </c>
      <c r="C207" s="4" t="s">
        <v>492</v>
      </c>
      <c r="D207" s="4" t="s">
        <v>493</v>
      </c>
      <c r="E207" s="5" t="str">
        <f t="shared" si="22"/>
        <v>#REF!</v>
      </c>
      <c r="F207" s="5" t="str">
        <f t="shared" ref="F207:F209" si="52">VLOOKUP($B207,'[1]מחיר עלות - ממנ סאפ'!A:O,15,0)</f>
        <v>#REF!</v>
      </c>
      <c r="G207" s="5" t="str">
        <f t="shared" ref="G207:G209" si="53">E207*3.5%</f>
        <v>#REF!</v>
      </c>
      <c r="H207" s="5" t="str">
        <f t="shared" ref="H207:H209" si="54">E207-G207</f>
        <v>#REF!</v>
      </c>
      <c r="I207" s="5" t="str">
        <f t="shared" si="44"/>
        <v>#REF!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ht="13.5" customHeight="1" outlineLevel="1">
      <c r="A208" s="4" t="s">
        <v>491</v>
      </c>
      <c r="B208" s="4">
        <v>547036.0</v>
      </c>
      <c r="C208" s="4" t="s">
        <v>494</v>
      </c>
      <c r="D208" s="4" t="s">
        <v>495</v>
      </c>
      <c r="E208" s="5" t="str">
        <f t="shared" si="22"/>
        <v>#REF!</v>
      </c>
      <c r="F208" s="5" t="str">
        <f t="shared" si="52"/>
        <v>#REF!</v>
      </c>
      <c r="G208" s="5" t="str">
        <f t="shared" si="53"/>
        <v>#REF!</v>
      </c>
      <c r="H208" s="5" t="str">
        <f t="shared" si="54"/>
        <v>#REF!</v>
      </c>
      <c r="I208" s="5" t="str">
        <f t="shared" si="44"/>
        <v>#REF!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ht="13.5" customHeight="1" outlineLevel="1">
      <c r="A209" s="4" t="s">
        <v>491</v>
      </c>
      <c r="B209" s="4">
        <v>547040.0</v>
      </c>
      <c r="C209" s="4" t="s">
        <v>496</v>
      </c>
      <c r="D209" s="4" t="s">
        <v>497</v>
      </c>
      <c r="E209" s="5" t="str">
        <f t="shared" si="22"/>
        <v>#REF!</v>
      </c>
      <c r="F209" s="5" t="str">
        <f t="shared" si="52"/>
        <v>#REF!</v>
      </c>
      <c r="G209" s="5" t="str">
        <f t="shared" si="53"/>
        <v>#REF!</v>
      </c>
      <c r="H209" s="5" t="str">
        <f t="shared" si="54"/>
        <v>#REF!</v>
      </c>
      <c r="I209" s="5" t="str">
        <f t="shared" si="44"/>
        <v>#REF!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ht="13.5" customHeight="1" outlineLevel="1">
      <c r="A210" s="4" t="s">
        <v>488</v>
      </c>
      <c r="B210" s="4">
        <v>530882.0</v>
      </c>
      <c r="C210" s="4" t="s">
        <v>498</v>
      </c>
      <c r="D210" s="9" t="s">
        <v>499</v>
      </c>
      <c r="E210" s="5" t="str">
        <f t="shared" si="22"/>
        <v>#REF!</v>
      </c>
      <c r="F210" s="5">
        <v>1390.0</v>
      </c>
      <c r="G210" s="10">
        <v>150.0</v>
      </c>
      <c r="H210" s="5">
        <f t="shared" ref="H210:H214" si="55">F210-G210</f>
        <v>1240</v>
      </c>
      <c r="I210" s="5">
        <f t="shared" si="44"/>
        <v>1463.2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ht="13.5" customHeight="1" outlineLevel="1">
      <c r="A211" s="4" t="s">
        <v>488</v>
      </c>
      <c r="B211" s="4">
        <v>530741.0</v>
      </c>
      <c r="C211" s="4" t="s">
        <v>500</v>
      </c>
      <c r="D211" s="9" t="s">
        <v>501</v>
      </c>
      <c r="E211" s="5" t="str">
        <f t="shared" si="22"/>
        <v>#REF!</v>
      </c>
      <c r="F211" s="5">
        <v>1390.0</v>
      </c>
      <c r="G211" s="10">
        <v>150.0</v>
      </c>
      <c r="H211" s="5">
        <f t="shared" si="55"/>
        <v>1240</v>
      </c>
      <c r="I211" s="5">
        <f t="shared" si="44"/>
        <v>1463.2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ht="13.5" customHeight="1" outlineLevel="1">
      <c r="A212" s="4" t="s">
        <v>135</v>
      </c>
      <c r="B212" s="4">
        <v>542298.0</v>
      </c>
      <c r="C212" s="4" t="s">
        <v>502</v>
      </c>
      <c r="D212" s="4" t="s">
        <v>503</v>
      </c>
      <c r="E212" s="5" t="str">
        <f t="shared" si="22"/>
        <v>#REF!</v>
      </c>
      <c r="F212" s="5" t="str">
        <f t="shared" ref="F212:F240" si="56">VLOOKUP($B212,'[1]מחיר עלות - ממנ סאפ'!A:O,15,0)</f>
        <v>#REF!</v>
      </c>
      <c r="G212" s="6"/>
      <c r="H212" s="5" t="str">
        <f t="shared" si="55"/>
        <v>#REF!</v>
      </c>
      <c r="I212" s="5" t="str">
        <f t="shared" si="44"/>
        <v>#REF!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ht="12.75" customHeight="1" outlineLevel="1">
      <c r="A213" s="4" t="s">
        <v>135</v>
      </c>
      <c r="B213" s="4">
        <v>542297.0</v>
      </c>
      <c r="C213" s="4" t="s">
        <v>504</v>
      </c>
      <c r="D213" s="4" t="s">
        <v>505</v>
      </c>
      <c r="E213" s="5" t="str">
        <f t="shared" si="22"/>
        <v>#REF!</v>
      </c>
      <c r="F213" s="5" t="str">
        <f t="shared" si="56"/>
        <v>#REF!</v>
      </c>
      <c r="G213" s="6"/>
      <c r="H213" s="5" t="str">
        <f t="shared" si="55"/>
        <v>#REF!</v>
      </c>
      <c r="I213" s="5" t="str">
        <f t="shared" si="44"/>
        <v>#REF!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ht="12.0" customHeight="1" outlineLevel="1">
      <c r="A214" s="4" t="s">
        <v>138</v>
      </c>
      <c r="B214" s="4">
        <v>542306.0</v>
      </c>
      <c r="C214" s="4" t="s">
        <v>506</v>
      </c>
      <c r="D214" s="4" t="s">
        <v>507</v>
      </c>
      <c r="E214" s="5" t="str">
        <f t="shared" si="22"/>
        <v>#REF!</v>
      </c>
      <c r="F214" s="5" t="str">
        <f t="shared" si="56"/>
        <v>#REF!</v>
      </c>
      <c r="G214" s="6"/>
      <c r="H214" s="5" t="str">
        <f t="shared" si="55"/>
        <v>#REF!</v>
      </c>
      <c r="I214" s="5" t="str">
        <f t="shared" si="44"/>
        <v>#REF!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ht="13.5" customHeight="1" outlineLevel="1">
      <c r="A215" s="4" t="s">
        <v>508</v>
      </c>
      <c r="B215" s="4">
        <v>532292.0</v>
      </c>
      <c r="C215" s="6" t="s">
        <v>509</v>
      </c>
      <c r="D215" s="6" t="s">
        <v>510</v>
      </c>
      <c r="E215" s="5" t="str">
        <f t="shared" si="22"/>
        <v>#REF!</v>
      </c>
      <c r="F215" s="5" t="str">
        <f t="shared" si="56"/>
        <v>#REF!</v>
      </c>
      <c r="G215" s="6"/>
      <c r="H215" s="5" t="str">
        <f t="shared" ref="H215:H240" si="57">E215-G215</f>
        <v>#REF!</v>
      </c>
      <c r="I215" s="5" t="str">
        <f t="shared" si="44"/>
        <v>#REF!</v>
      </c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ht="13.5" customHeight="1" outlineLevel="1">
      <c r="A216" s="4" t="s">
        <v>508</v>
      </c>
      <c r="B216" s="4">
        <v>532293.0</v>
      </c>
      <c r="C216" s="6" t="s">
        <v>511</v>
      </c>
      <c r="D216" s="6" t="s">
        <v>512</v>
      </c>
      <c r="E216" s="5" t="str">
        <f t="shared" si="22"/>
        <v>#REF!</v>
      </c>
      <c r="F216" s="5" t="str">
        <f t="shared" si="56"/>
        <v>#REF!</v>
      </c>
      <c r="G216" s="6"/>
      <c r="H216" s="5" t="str">
        <f t="shared" si="57"/>
        <v>#REF!</v>
      </c>
      <c r="I216" s="5" t="str">
        <f t="shared" si="44"/>
        <v>#REF!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ht="13.5" customHeight="1" outlineLevel="1">
      <c r="A217" s="4" t="s">
        <v>508</v>
      </c>
      <c r="B217" s="4">
        <v>532296.0</v>
      </c>
      <c r="C217" s="6" t="s">
        <v>513</v>
      </c>
      <c r="D217" s="6" t="s">
        <v>514</v>
      </c>
      <c r="E217" s="5" t="str">
        <f t="shared" si="22"/>
        <v>#REF!</v>
      </c>
      <c r="F217" s="5" t="str">
        <f t="shared" si="56"/>
        <v>#REF!</v>
      </c>
      <c r="G217" s="6"/>
      <c r="H217" s="5" t="str">
        <f t="shared" si="57"/>
        <v>#REF!</v>
      </c>
      <c r="I217" s="5" t="str">
        <f t="shared" si="44"/>
        <v>#REF!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ht="13.5" customHeight="1" outlineLevel="1">
      <c r="A218" s="4" t="s">
        <v>508</v>
      </c>
      <c r="B218" s="4">
        <v>532297.0</v>
      </c>
      <c r="C218" s="6" t="s">
        <v>515</v>
      </c>
      <c r="D218" s="6" t="s">
        <v>516</v>
      </c>
      <c r="E218" s="5" t="str">
        <f t="shared" si="22"/>
        <v>#REF!</v>
      </c>
      <c r="F218" s="5" t="str">
        <f t="shared" si="56"/>
        <v>#REF!</v>
      </c>
      <c r="G218" s="6"/>
      <c r="H218" s="5" t="str">
        <f t="shared" si="57"/>
        <v>#REF!</v>
      </c>
      <c r="I218" s="5" t="str">
        <f t="shared" si="44"/>
        <v>#REF!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ht="13.5" customHeight="1" outlineLevel="1">
      <c r="A219" s="4" t="s">
        <v>508</v>
      </c>
      <c r="B219" s="4">
        <v>532298.0</v>
      </c>
      <c r="C219" s="6" t="s">
        <v>517</v>
      </c>
      <c r="D219" s="6" t="s">
        <v>518</v>
      </c>
      <c r="E219" s="5" t="str">
        <f t="shared" si="22"/>
        <v>#REF!</v>
      </c>
      <c r="F219" s="5" t="str">
        <f t="shared" si="56"/>
        <v>#REF!</v>
      </c>
      <c r="G219" s="6"/>
      <c r="H219" s="5" t="str">
        <f t="shared" si="57"/>
        <v>#REF!</v>
      </c>
      <c r="I219" s="5" t="str">
        <f t="shared" si="44"/>
        <v>#REF!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ht="13.5" customHeight="1" outlineLevel="1">
      <c r="A220" s="4" t="s">
        <v>508</v>
      </c>
      <c r="B220" s="4">
        <v>532299.0</v>
      </c>
      <c r="C220" s="6" t="s">
        <v>519</v>
      </c>
      <c r="D220" s="6" t="s">
        <v>520</v>
      </c>
      <c r="E220" s="5" t="str">
        <f t="shared" si="22"/>
        <v>#REF!</v>
      </c>
      <c r="F220" s="5" t="str">
        <f t="shared" si="56"/>
        <v>#REF!</v>
      </c>
      <c r="G220" s="6"/>
      <c r="H220" s="5" t="str">
        <f t="shared" si="57"/>
        <v>#REF!</v>
      </c>
      <c r="I220" s="5" t="str">
        <f t="shared" si="44"/>
        <v>#REF!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ht="13.5" customHeight="1" outlineLevel="1">
      <c r="A221" s="4" t="s">
        <v>508</v>
      </c>
      <c r="B221" s="4">
        <v>532301.0</v>
      </c>
      <c r="C221" s="6" t="s">
        <v>521</v>
      </c>
      <c r="D221" s="6" t="s">
        <v>522</v>
      </c>
      <c r="E221" s="5" t="str">
        <f t="shared" si="22"/>
        <v>#REF!</v>
      </c>
      <c r="F221" s="5" t="str">
        <f t="shared" si="56"/>
        <v>#REF!</v>
      </c>
      <c r="G221" s="6"/>
      <c r="H221" s="5" t="str">
        <f t="shared" si="57"/>
        <v>#REF!</v>
      </c>
      <c r="I221" s="5" t="str">
        <f t="shared" si="44"/>
        <v>#REF!</v>
      </c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ht="13.5" customHeight="1" outlineLevel="1">
      <c r="A222" s="4" t="s">
        <v>508</v>
      </c>
      <c r="B222" s="4">
        <v>526563.0</v>
      </c>
      <c r="C222" s="6" t="s">
        <v>523</v>
      </c>
      <c r="D222" s="6" t="s">
        <v>524</v>
      </c>
      <c r="E222" s="5" t="str">
        <f t="shared" si="22"/>
        <v>#REF!</v>
      </c>
      <c r="F222" s="5" t="str">
        <f t="shared" si="56"/>
        <v>#REF!</v>
      </c>
      <c r="G222" s="6"/>
      <c r="H222" s="5" t="str">
        <f t="shared" si="57"/>
        <v>#REF!</v>
      </c>
      <c r="I222" s="5" t="str">
        <f t="shared" si="44"/>
        <v>#REF!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ht="13.5" customHeight="1" outlineLevel="1">
      <c r="A223" s="4" t="s">
        <v>508</v>
      </c>
      <c r="B223" s="4">
        <v>526564.0</v>
      </c>
      <c r="C223" s="6" t="s">
        <v>525</v>
      </c>
      <c r="D223" s="6" t="s">
        <v>526</v>
      </c>
      <c r="E223" s="5" t="str">
        <f t="shared" si="22"/>
        <v>#REF!</v>
      </c>
      <c r="F223" s="5" t="str">
        <f t="shared" si="56"/>
        <v>#REF!</v>
      </c>
      <c r="G223" s="6"/>
      <c r="H223" s="5" t="str">
        <f t="shared" si="57"/>
        <v>#REF!</v>
      </c>
      <c r="I223" s="5" t="str">
        <f t="shared" si="44"/>
        <v>#REF!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ht="13.5" customHeight="1" outlineLevel="1">
      <c r="A224" s="4" t="s">
        <v>508</v>
      </c>
      <c r="B224" s="4">
        <v>526565.0</v>
      </c>
      <c r="C224" s="6" t="s">
        <v>527</v>
      </c>
      <c r="D224" s="6" t="s">
        <v>528</v>
      </c>
      <c r="E224" s="5" t="str">
        <f t="shared" si="22"/>
        <v>#REF!</v>
      </c>
      <c r="F224" s="5" t="str">
        <f t="shared" si="56"/>
        <v>#REF!</v>
      </c>
      <c r="G224" s="6"/>
      <c r="H224" s="5" t="str">
        <f t="shared" si="57"/>
        <v>#REF!</v>
      </c>
      <c r="I224" s="5" t="str">
        <f t="shared" si="44"/>
        <v>#REF!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ht="13.5" customHeight="1" outlineLevel="1">
      <c r="A225" s="4" t="s">
        <v>508</v>
      </c>
      <c r="B225" s="4">
        <v>526566.0</v>
      </c>
      <c r="C225" s="6" t="s">
        <v>529</v>
      </c>
      <c r="D225" s="6" t="s">
        <v>530</v>
      </c>
      <c r="E225" s="5" t="str">
        <f t="shared" si="22"/>
        <v>#REF!</v>
      </c>
      <c r="F225" s="5" t="str">
        <f t="shared" si="56"/>
        <v>#REF!</v>
      </c>
      <c r="G225" s="6"/>
      <c r="H225" s="5" t="str">
        <f t="shared" si="57"/>
        <v>#REF!</v>
      </c>
      <c r="I225" s="5" t="str">
        <f t="shared" si="44"/>
        <v>#REF!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ht="13.5" customHeight="1" outlineLevel="1">
      <c r="A226" s="4" t="s">
        <v>508</v>
      </c>
      <c r="B226" s="4">
        <v>526567.0</v>
      </c>
      <c r="C226" s="6" t="s">
        <v>531</v>
      </c>
      <c r="D226" s="6" t="s">
        <v>532</v>
      </c>
      <c r="E226" s="5" t="str">
        <f t="shared" si="22"/>
        <v>#REF!</v>
      </c>
      <c r="F226" s="5" t="str">
        <f t="shared" si="56"/>
        <v>#REF!</v>
      </c>
      <c r="G226" s="6"/>
      <c r="H226" s="5" t="str">
        <f t="shared" si="57"/>
        <v>#REF!</v>
      </c>
      <c r="I226" s="5" t="str">
        <f t="shared" si="44"/>
        <v>#REF!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ht="12.75" customHeight="1" outlineLevel="1">
      <c r="A227" s="4" t="s">
        <v>508</v>
      </c>
      <c r="B227" s="4">
        <v>526568.0</v>
      </c>
      <c r="C227" s="4" t="s">
        <v>533</v>
      </c>
      <c r="D227" s="4" t="s">
        <v>534</v>
      </c>
      <c r="E227" s="5" t="str">
        <f t="shared" si="22"/>
        <v>#REF!</v>
      </c>
      <c r="F227" s="5" t="str">
        <f t="shared" si="56"/>
        <v>#REF!</v>
      </c>
      <c r="G227" s="6"/>
      <c r="H227" s="5" t="str">
        <f t="shared" si="57"/>
        <v>#REF!</v>
      </c>
      <c r="I227" s="5" t="str">
        <f t="shared" si="44"/>
        <v>#REF!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ht="12.75" customHeight="1" outlineLevel="1">
      <c r="A228" s="4" t="s">
        <v>508</v>
      </c>
      <c r="B228" s="4">
        <v>526569.0</v>
      </c>
      <c r="C228" s="4" t="s">
        <v>535</v>
      </c>
      <c r="D228" s="4" t="s">
        <v>536</v>
      </c>
      <c r="E228" s="5" t="str">
        <f t="shared" si="22"/>
        <v>#REF!</v>
      </c>
      <c r="F228" s="5" t="str">
        <f t="shared" si="56"/>
        <v>#REF!</v>
      </c>
      <c r="G228" s="6"/>
      <c r="H228" s="5" t="str">
        <f t="shared" si="57"/>
        <v>#REF!</v>
      </c>
      <c r="I228" s="5" t="str">
        <f t="shared" si="44"/>
        <v>#REF!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ht="12.75" customHeight="1" outlineLevel="1">
      <c r="A229" s="4" t="s">
        <v>537</v>
      </c>
      <c r="B229" s="4">
        <v>540363.0</v>
      </c>
      <c r="C229" s="4" t="s">
        <v>538</v>
      </c>
      <c r="D229" s="4" t="s">
        <v>539</v>
      </c>
      <c r="E229" s="5" t="str">
        <f t="shared" si="22"/>
        <v>#REF!</v>
      </c>
      <c r="F229" s="5" t="str">
        <f t="shared" si="56"/>
        <v>#REF!</v>
      </c>
      <c r="G229" s="5" t="str">
        <f t="shared" ref="G229:G240" si="58">E229*3.5%</f>
        <v>#REF!</v>
      </c>
      <c r="H229" s="5" t="str">
        <f t="shared" si="57"/>
        <v>#REF!</v>
      </c>
      <c r="I229" s="5" t="str">
        <f t="shared" si="44"/>
        <v>#REF!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ht="12.75" customHeight="1" outlineLevel="1">
      <c r="A230" s="4" t="s">
        <v>537</v>
      </c>
      <c r="B230" s="4">
        <v>540365.0</v>
      </c>
      <c r="C230" s="4" t="s">
        <v>540</v>
      </c>
      <c r="D230" s="4" t="s">
        <v>541</v>
      </c>
      <c r="E230" s="5" t="str">
        <f t="shared" si="22"/>
        <v>#REF!</v>
      </c>
      <c r="F230" s="5" t="str">
        <f t="shared" si="56"/>
        <v>#REF!</v>
      </c>
      <c r="G230" s="5" t="str">
        <f t="shared" si="58"/>
        <v>#REF!</v>
      </c>
      <c r="H230" s="5" t="str">
        <f t="shared" si="57"/>
        <v>#REF!</v>
      </c>
      <c r="I230" s="5" t="str">
        <f t="shared" si="44"/>
        <v>#REF!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ht="13.5" customHeight="1" outlineLevel="1">
      <c r="A231" s="4" t="s">
        <v>537</v>
      </c>
      <c r="B231" s="4">
        <v>540367.0</v>
      </c>
      <c r="C231" s="4" t="s">
        <v>542</v>
      </c>
      <c r="D231" s="4" t="s">
        <v>543</v>
      </c>
      <c r="E231" s="5" t="str">
        <f t="shared" si="22"/>
        <v>#REF!</v>
      </c>
      <c r="F231" s="5" t="str">
        <f t="shared" si="56"/>
        <v>#REF!</v>
      </c>
      <c r="G231" s="5" t="str">
        <f t="shared" si="58"/>
        <v>#REF!</v>
      </c>
      <c r="H231" s="5" t="str">
        <f t="shared" si="57"/>
        <v>#REF!</v>
      </c>
      <c r="I231" s="5" t="str">
        <f t="shared" si="44"/>
        <v>#REF!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ht="13.5" customHeight="1" outlineLevel="1">
      <c r="A232" s="4" t="s">
        <v>537</v>
      </c>
      <c r="B232" s="4">
        <v>540369.0</v>
      </c>
      <c r="C232" s="4" t="s">
        <v>544</v>
      </c>
      <c r="D232" s="4" t="s">
        <v>545</v>
      </c>
      <c r="E232" s="5" t="str">
        <f t="shared" si="22"/>
        <v>#REF!</v>
      </c>
      <c r="F232" s="5" t="str">
        <f t="shared" si="56"/>
        <v>#REF!</v>
      </c>
      <c r="G232" s="5" t="str">
        <f t="shared" si="58"/>
        <v>#REF!</v>
      </c>
      <c r="H232" s="5" t="str">
        <f t="shared" si="57"/>
        <v>#REF!</v>
      </c>
      <c r="I232" s="5" t="str">
        <f t="shared" si="44"/>
        <v>#REF!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ht="13.5" customHeight="1" outlineLevel="1">
      <c r="A233" s="4" t="s">
        <v>546</v>
      </c>
      <c r="B233" s="4">
        <v>537675.0</v>
      </c>
      <c r="C233" s="4" t="s">
        <v>547</v>
      </c>
      <c r="D233" s="4" t="s">
        <v>548</v>
      </c>
      <c r="E233" s="5" t="str">
        <f t="shared" si="22"/>
        <v>#REF!</v>
      </c>
      <c r="F233" s="5" t="str">
        <f t="shared" si="56"/>
        <v>#REF!</v>
      </c>
      <c r="G233" s="5" t="str">
        <f t="shared" si="58"/>
        <v>#REF!</v>
      </c>
      <c r="H233" s="5" t="str">
        <f t="shared" si="57"/>
        <v>#REF!</v>
      </c>
      <c r="I233" s="5" t="str">
        <f t="shared" si="44"/>
        <v>#REF!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ht="13.5" customHeight="1" outlineLevel="1">
      <c r="A234" s="4" t="s">
        <v>546</v>
      </c>
      <c r="B234" s="4">
        <v>537676.0</v>
      </c>
      <c r="C234" s="4" t="s">
        <v>549</v>
      </c>
      <c r="D234" s="4" t="s">
        <v>550</v>
      </c>
      <c r="E234" s="5" t="str">
        <f t="shared" si="22"/>
        <v>#REF!</v>
      </c>
      <c r="F234" s="5" t="str">
        <f t="shared" si="56"/>
        <v>#REF!</v>
      </c>
      <c r="G234" s="5" t="str">
        <f t="shared" si="58"/>
        <v>#REF!</v>
      </c>
      <c r="H234" s="5" t="str">
        <f t="shared" si="57"/>
        <v>#REF!</v>
      </c>
      <c r="I234" s="5" t="str">
        <f t="shared" si="44"/>
        <v>#REF!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ht="12.75" customHeight="1" outlineLevel="1">
      <c r="A235" s="4" t="s">
        <v>546</v>
      </c>
      <c r="B235" s="4">
        <v>537677.0</v>
      </c>
      <c r="C235" s="4" t="s">
        <v>551</v>
      </c>
      <c r="D235" s="4" t="s">
        <v>552</v>
      </c>
      <c r="E235" s="5" t="str">
        <f t="shared" si="22"/>
        <v>#REF!</v>
      </c>
      <c r="F235" s="5" t="str">
        <f t="shared" si="56"/>
        <v>#REF!</v>
      </c>
      <c r="G235" s="5" t="str">
        <f t="shared" si="58"/>
        <v>#REF!</v>
      </c>
      <c r="H235" s="5" t="str">
        <f t="shared" si="57"/>
        <v>#REF!</v>
      </c>
      <c r="I235" s="5" t="str">
        <f t="shared" si="44"/>
        <v>#REF!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ht="12.75" customHeight="1" outlineLevel="1">
      <c r="A236" s="4" t="s">
        <v>546</v>
      </c>
      <c r="B236" s="4">
        <v>537678.0</v>
      </c>
      <c r="C236" s="4" t="s">
        <v>553</v>
      </c>
      <c r="D236" s="4" t="s">
        <v>554</v>
      </c>
      <c r="E236" s="5" t="str">
        <f t="shared" si="22"/>
        <v>#REF!</v>
      </c>
      <c r="F236" s="5" t="str">
        <f t="shared" si="56"/>
        <v>#REF!</v>
      </c>
      <c r="G236" s="5" t="str">
        <f t="shared" si="58"/>
        <v>#REF!</v>
      </c>
      <c r="H236" s="5" t="str">
        <f t="shared" si="57"/>
        <v>#REF!</v>
      </c>
      <c r="I236" s="5" t="str">
        <f t="shared" si="44"/>
        <v>#REF!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ht="12.75" customHeight="1" outlineLevel="1">
      <c r="A237" s="4" t="s">
        <v>555</v>
      </c>
      <c r="B237" s="4">
        <v>537679.0</v>
      </c>
      <c r="C237" s="4" t="s">
        <v>556</v>
      </c>
      <c r="D237" s="4" t="s">
        <v>557</v>
      </c>
      <c r="E237" s="5" t="str">
        <f t="shared" si="22"/>
        <v>#REF!</v>
      </c>
      <c r="F237" s="5" t="str">
        <f t="shared" si="56"/>
        <v>#REF!</v>
      </c>
      <c r="G237" s="5" t="str">
        <f t="shared" si="58"/>
        <v>#REF!</v>
      </c>
      <c r="H237" s="5" t="str">
        <f t="shared" si="57"/>
        <v>#REF!</v>
      </c>
      <c r="I237" s="5" t="str">
        <f t="shared" si="44"/>
        <v>#REF!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ht="12.75" customHeight="1" outlineLevel="1">
      <c r="A238" s="4" t="s">
        <v>555</v>
      </c>
      <c r="B238" s="4">
        <v>537680.0</v>
      </c>
      <c r="C238" s="4" t="s">
        <v>558</v>
      </c>
      <c r="D238" s="4" t="s">
        <v>559</v>
      </c>
      <c r="E238" s="5" t="str">
        <f t="shared" si="22"/>
        <v>#REF!</v>
      </c>
      <c r="F238" s="5" t="str">
        <f t="shared" si="56"/>
        <v>#REF!</v>
      </c>
      <c r="G238" s="5" t="str">
        <f t="shared" si="58"/>
        <v>#REF!</v>
      </c>
      <c r="H238" s="5" t="str">
        <f t="shared" si="57"/>
        <v>#REF!</v>
      </c>
      <c r="I238" s="5" t="str">
        <f t="shared" si="44"/>
        <v>#REF!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ht="12.75" customHeight="1" outlineLevel="1">
      <c r="A239" s="4" t="s">
        <v>555</v>
      </c>
      <c r="B239" s="4">
        <v>537681.0</v>
      </c>
      <c r="C239" s="4" t="s">
        <v>560</v>
      </c>
      <c r="D239" s="4" t="s">
        <v>561</v>
      </c>
      <c r="E239" s="5" t="str">
        <f t="shared" si="22"/>
        <v>#REF!</v>
      </c>
      <c r="F239" s="5" t="str">
        <f t="shared" si="56"/>
        <v>#REF!</v>
      </c>
      <c r="G239" s="5" t="str">
        <f t="shared" si="58"/>
        <v>#REF!</v>
      </c>
      <c r="H239" s="5" t="str">
        <f t="shared" si="57"/>
        <v>#REF!</v>
      </c>
      <c r="I239" s="5" t="str">
        <f t="shared" si="44"/>
        <v>#REF!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ht="12.75" customHeight="1" outlineLevel="1">
      <c r="A240" s="4" t="s">
        <v>555</v>
      </c>
      <c r="B240" s="4">
        <v>537682.0</v>
      </c>
      <c r="C240" s="4" t="s">
        <v>562</v>
      </c>
      <c r="D240" s="4" t="s">
        <v>563</v>
      </c>
      <c r="E240" s="5" t="str">
        <f t="shared" si="22"/>
        <v>#REF!</v>
      </c>
      <c r="F240" s="5" t="str">
        <f t="shared" si="56"/>
        <v>#REF!</v>
      </c>
      <c r="G240" s="5" t="str">
        <f t="shared" si="58"/>
        <v>#REF!</v>
      </c>
      <c r="H240" s="5" t="str">
        <f t="shared" si="57"/>
        <v>#REF!</v>
      </c>
      <c r="I240" s="5" t="str">
        <f t="shared" si="44"/>
        <v>#REF!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ht="12.75" customHeight="1" outlineLevel="1">
      <c r="A241" s="4" t="s">
        <v>564</v>
      </c>
      <c r="B241" s="4">
        <v>530563.0</v>
      </c>
      <c r="C241" s="6" t="s">
        <v>565</v>
      </c>
      <c r="D241" s="6" t="s">
        <v>566</v>
      </c>
      <c r="E241" s="5" t="str">
        <f t="shared" si="22"/>
        <v>#REF!</v>
      </c>
      <c r="F241" s="5">
        <v>2791.91</v>
      </c>
      <c r="G241" s="6"/>
      <c r="H241" s="5">
        <f>F241-G241</f>
        <v>2791.91</v>
      </c>
      <c r="I241" s="5">
        <f t="shared" si="44"/>
        <v>3294.4538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ht="12.75" customHeight="1" outlineLevel="1">
      <c r="A242" s="4" t="s">
        <v>567</v>
      </c>
      <c r="B242" s="4">
        <v>539009.0</v>
      </c>
      <c r="C242" s="4" t="s">
        <v>568</v>
      </c>
      <c r="D242" s="4" t="s">
        <v>569</v>
      </c>
      <c r="E242" s="5" t="str">
        <f t="shared" si="22"/>
        <v>#REF!</v>
      </c>
      <c r="F242" s="5" t="str">
        <f t="shared" ref="F242:F271" si="59">VLOOKUP($B242,'[1]מחיר עלות - ממנ סאפ'!A:O,15,0)</f>
        <v>#REF!</v>
      </c>
      <c r="G242" s="6"/>
      <c r="H242" s="5" t="str">
        <f t="shared" ref="H242:H243" si="60">E242-G242</f>
        <v>#REF!</v>
      </c>
      <c r="I242" s="5" t="str">
        <f t="shared" si="44"/>
        <v>#REF!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ht="12.75" customHeight="1" outlineLevel="1">
      <c r="A243" s="4" t="s">
        <v>567</v>
      </c>
      <c r="B243" s="4">
        <v>539010.0</v>
      </c>
      <c r="C243" s="4" t="s">
        <v>570</v>
      </c>
      <c r="D243" s="4" t="s">
        <v>571</v>
      </c>
      <c r="E243" s="5" t="str">
        <f t="shared" si="22"/>
        <v>#REF!</v>
      </c>
      <c r="F243" s="5" t="str">
        <f t="shared" si="59"/>
        <v>#REF!</v>
      </c>
      <c r="G243" s="6"/>
      <c r="H243" s="5" t="str">
        <f t="shared" si="60"/>
        <v>#REF!</v>
      </c>
      <c r="I243" s="5" t="str">
        <f t="shared" si="44"/>
        <v>#REF!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ht="12.75" customHeight="1" outlineLevel="1">
      <c r="A244" s="4" t="s">
        <v>572</v>
      </c>
      <c r="B244" s="4">
        <v>521722.0</v>
      </c>
      <c r="C244" s="6" t="s">
        <v>573</v>
      </c>
      <c r="D244" s="6" t="s">
        <v>574</v>
      </c>
      <c r="E244" s="5" t="str">
        <f t="shared" si="22"/>
        <v>#REF!</v>
      </c>
      <c r="F244" s="5" t="str">
        <f t="shared" si="59"/>
        <v>#REF!</v>
      </c>
      <c r="G244" s="6"/>
      <c r="H244" s="5" t="str">
        <f>F244-G244</f>
        <v>#REF!</v>
      </c>
      <c r="I244" s="5" t="str">
        <f t="shared" si="44"/>
        <v>#REF!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ht="13.5" customHeight="1" outlineLevel="1">
      <c r="A245" s="4" t="s">
        <v>575</v>
      </c>
      <c r="B245" s="4">
        <v>539532.0</v>
      </c>
      <c r="C245" s="4" t="s">
        <v>576</v>
      </c>
      <c r="D245" s="4" t="s">
        <v>577</v>
      </c>
      <c r="E245" s="5" t="str">
        <f t="shared" si="22"/>
        <v>#REF!</v>
      </c>
      <c r="F245" s="5" t="str">
        <f t="shared" si="59"/>
        <v>#REF!</v>
      </c>
      <c r="G245" s="5" t="str">
        <f t="shared" ref="G245:G246" si="61">E245*3.5%</f>
        <v>#REF!</v>
      </c>
      <c r="H245" s="5" t="str">
        <f t="shared" ref="H245:H255" si="62">E245-G245</f>
        <v>#REF!</v>
      </c>
      <c r="I245" s="5" t="str">
        <f t="shared" si="44"/>
        <v>#REF!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ht="13.5" customHeight="1" outlineLevel="1">
      <c r="A246" s="4" t="s">
        <v>578</v>
      </c>
      <c r="B246" s="4">
        <v>539544.0</v>
      </c>
      <c r="C246" s="4" t="s">
        <v>579</v>
      </c>
      <c r="D246" s="4" t="s">
        <v>580</v>
      </c>
      <c r="E246" s="5" t="str">
        <f t="shared" si="22"/>
        <v>#REF!</v>
      </c>
      <c r="F246" s="5" t="str">
        <f t="shared" si="59"/>
        <v>#REF!</v>
      </c>
      <c r="G246" s="5" t="str">
        <f t="shared" si="61"/>
        <v>#REF!</v>
      </c>
      <c r="H246" s="5" t="str">
        <f t="shared" si="62"/>
        <v>#REF!</v>
      </c>
      <c r="I246" s="5" t="str">
        <f t="shared" si="44"/>
        <v>#REF!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ht="13.5" customHeight="1" outlineLevel="1">
      <c r="A247" s="4" t="s">
        <v>581</v>
      </c>
      <c r="B247" s="4">
        <v>539471.0</v>
      </c>
      <c r="C247" s="4" t="s">
        <v>582</v>
      </c>
      <c r="D247" s="4" t="s">
        <v>583</v>
      </c>
      <c r="E247" s="5" t="str">
        <f t="shared" si="22"/>
        <v>#REF!</v>
      </c>
      <c r="F247" s="5" t="str">
        <f t="shared" si="59"/>
        <v>#REF!</v>
      </c>
      <c r="G247" s="5" t="str">
        <f t="shared" ref="G247:G249" si="63">189*3.1+E247*3.5%</f>
        <v>#REF!</v>
      </c>
      <c r="H247" s="5" t="str">
        <f t="shared" si="62"/>
        <v>#REF!</v>
      </c>
      <c r="I247" s="5" t="str">
        <f t="shared" si="44"/>
        <v>#REF!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ht="13.5" customHeight="1" outlineLevel="1">
      <c r="A248" s="4" t="s">
        <v>581</v>
      </c>
      <c r="B248" s="4">
        <v>539472.0</v>
      </c>
      <c r="C248" s="4" t="s">
        <v>584</v>
      </c>
      <c r="D248" s="4" t="s">
        <v>585</v>
      </c>
      <c r="E248" s="5" t="str">
        <f t="shared" si="22"/>
        <v>#REF!</v>
      </c>
      <c r="F248" s="5" t="str">
        <f t="shared" si="59"/>
        <v>#REF!</v>
      </c>
      <c r="G248" s="5" t="str">
        <f t="shared" si="63"/>
        <v>#REF!</v>
      </c>
      <c r="H248" s="5" t="str">
        <f t="shared" si="62"/>
        <v>#REF!</v>
      </c>
      <c r="I248" s="5" t="str">
        <f t="shared" si="44"/>
        <v>#REF!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ht="12.75" customHeight="1" outlineLevel="1">
      <c r="A249" s="4" t="s">
        <v>581</v>
      </c>
      <c r="B249" s="4">
        <v>539473.0</v>
      </c>
      <c r="C249" s="4" t="s">
        <v>586</v>
      </c>
      <c r="D249" s="4" t="s">
        <v>587</v>
      </c>
      <c r="E249" s="5" t="str">
        <f t="shared" si="22"/>
        <v>#REF!</v>
      </c>
      <c r="F249" s="5" t="str">
        <f t="shared" si="59"/>
        <v>#REF!</v>
      </c>
      <c r="G249" s="5" t="str">
        <f t="shared" si="63"/>
        <v>#REF!</v>
      </c>
      <c r="H249" s="5" t="str">
        <f t="shared" si="62"/>
        <v>#REF!</v>
      </c>
      <c r="I249" s="5" t="str">
        <f t="shared" si="44"/>
        <v>#REF!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ht="12.75" customHeight="1" outlineLevel="1">
      <c r="A250" s="4" t="s">
        <v>588</v>
      </c>
      <c r="B250" s="4">
        <v>540347.0</v>
      </c>
      <c r="C250" s="4" t="s">
        <v>589</v>
      </c>
      <c r="D250" s="4" t="s">
        <v>590</v>
      </c>
      <c r="E250" s="5" t="str">
        <f t="shared" si="22"/>
        <v>#REF!</v>
      </c>
      <c r="F250" s="5" t="str">
        <f t="shared" si="59"/>
        <v>#REF!</v>
      </c>
      <c r="G250" s="5" t="str">
        <f t="shared" ref="G250:G255" si="64">E250*3.5%</f>
        <v>#REF!</v>
      </c>
      <c r="H250" s="5" t="str">
        <f t="shared" si="62"/>
        <v>#REF!</v>
      </c>
      <c r="I250" s="5" t="str">
        <f t="shared" si="44"/>
        <v>#REF!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ht="12.75" customHeight="1" outlineLevel="1">
      <c r="A251" s="4" t="s">
        <v>588</v>
      </c>
      <c r="B251" s="4">
        <v>540349.0</v>
      </c>
      <c r="C251" s="4" t="s">
        <v>591</v>
      </c>
      <c r="D251" s="4" t="s">
        <v>592</v>
      </c>
      <c r="E251" s="5" t="str">
        <f t="shared" si="22"/>
        <v>#REF!</v>
      </c>
      <c r="F251" s="5" t="str">
        <f t="shared" si="59"/>
        <v>#REF!</v>
      </c>
      <c r="G251" s="5" t="str">
        <f t="shared" si="64"/>
        <v>#REF!</v>
      </c>
      <c r="H251" s="5" t="str">
        <f t="shared" si="62"/>
        <v>#REF!</v>
      </c>
      <c r="I251" s="5" t="str">
        <f t="shared" si="44"/>
        <v>#REF!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ht="12.75" customHeight="1" outlineLevel="1">
      <c r="A252" s="4" t="s">
        <v>588</v>
      </c>
      <c r="B252" s="4">
        <v>540351.0</v>
      </c>
      <c r="C252" s="4" t="s">
        <v>593</v>
      </c>
      <c r="D252" s="4" t="s">
        <v>594</v>
      </c>
      <c r="E252" s="5" t="str">
        <f t="shared" si="22"/>
        <v>#REF!</v>
      </c>
      <c r="F252" s="5" t="str">
        <f t="shared" si="59"/>
        <v>#REF!</v>
      </c>
      <c r="G252" s="5" t="str">
        <f t="shared" si="64"/>
        <v>#REF!</v>
      </c>
      <c r="H252" s="5" t="str">
        <f t="shared" si="62"/>
        <v>#REF!</v>
      </c>
      <c r="I252" s="5" t="str">
        <f t="shared" si="44"/>
        <v>#REF!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ht="12.75" customHeight="1" outlineLevel="1">
      <c r="A253" s="4" t="s">
        <v>595</v>
      </c>
      <c r="B253" s="4">
        <v>537691.0</v>
      </c>
      <c r="C253" s="4" t="s">
        <v>596</v>
      </c>
      <c r="D253" s="4" t="s">
        <v>597</v>
      </c>
      <c r="E253" s="5" t="str">
        <f t="shared" si="22"/>
        <v>#REF!</v>
      </c>
      <c r="F253" s="5" t="str">
        <f t="shared" si="59"/>
        <v>#REF!</v>
      </c>
      <c r="G253" s="5" t="str">
        <f t="shared" si="64"/>
        <v>#REF!</v>
      </c>
      <c r="H253" s="5" t="str">
        <f t="shared" si="62"/>
        <v>#REF!</v>
      </c>
      <c r="I253" s="5" t="str">
        <f t="shared" si="44"/>
        <v>#REF!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ht="12.75" customHeight="1" outlineLevel="1">
      <c r="A254" s="4" t="s">
        <v>595</v>
      </c>
      <c r="B254" s="4">
        <v>537692.0</v>
      </c>
      <c r="C254" s="4" t="s">
        <v>598</v>
      </c>
      <c r="D254" s="4" t="s">
        <v>599</v>
      </c>
      <c r="E254" s="5" t="str">
        <f t="shared" si="22"/>
        <v>#REF!</v>
      </c>
      <c r="F254" s="5" t="str">
        <f t="shared" si="59"/>
        <v>#REF!</v>
      </c>
      <c r="G254" s="5" t="str">
        <f t="shared" si="64"/>
        <v>#REF!</v>
      </c>
      <c r="H254" s="5" t="str">
        <f t="shared" si="62"/>
        <v>#REF!</v>
      </c>
      <c r="I254" s="5" t="str">
        <f t="shared" si="44"/>
        <v>#REF!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ht="12.75" customHeight="1" outlineLevel="1">
      <c r="A255" s="4" t="s">
        <v>600</v>
      </c>
      <c r="B255" s="4">
        <v>539538.0</v>
      </c>
      <c r="C255" s="4" t="s">
        <v>601</v>
      </c>
      <c r="D255" s="4" t="s">
        <v>602</v>
      </c>
      <c r="E255" s="5" t="str">
        <f t="shared" si="22"/>
        <v>#REF!</v>
      </c>
      <c r="F255" s="5" t="str">
        <f t="shared" si="59"/>
        <v>#REF!</v>
      </c>
      <c r="G255" s="5" t="str">
        <f t="shared" si="64"/>
        <v>#REF!</v>
      </c>
      <c r="H255" s="5" t="str">
        <f t="shared" si="62"/>
        <v>#REF!</v>
      </c>
      <c r="I255" s="5" t="str">
        <f t="shared" si="44"/>
        <v>#REF!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ht="12.75" customHeight="1" outlineLevel="1">
      <c r="A256" s="4" t="s">
        <v>338</v>
      </c>
      <c r="B256" s="4">
        <v>539141.0</v>
      </c>
      <c r="C256" s="6" t="s">
        <v>603</v>
      </c>
      <c r="D256" s="6" t="s">
        <v>604</v>
      </c>
      <c r="E256" s="5" t="str">
        <f t="shared" si="22"/>
        <v>#REF!</v>
      </c>
      <c r="F256" s="5" t="str">
        <f t="shared" si="59"/>
        <v>#REF!</v>
      </c>
      <c r="G256" s="6"/>
      <c r="H256" s="5" t="str">
        <f>F256-G256</f>
        <v>#REF!</v>
      </c>
      <c r="I256" s="5" t="str">
        <f t="shared" si="44"/>
        <v>#REF!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K256" s="3"/>
    </row>
    <row r="257" ht="12.75" customHeight="1" outlineLevel="1">
      <c r="A257" s="4" t="s">
        <v>605</v>
      </c>
      <c r="B257" s="4">
        <v>539289.0</v>
      </c>
      <c r="C257" s="4" t="s">
        <v>606</v>
      </c>
      <c r="D257" s="4" t="s">
        <v>607</v>
      </c>
      <c r="E257" s="5" t="str">
        <f t="shared" si="22"/>
        <v>#REF!</v>
      </c>
      <c r="F257" s="5" t="str">
        <f t="shared" si="59"/>
        <v>#REF!</v>
      </c>
      <c r="G257" s="5" t="str">
        <f t="shared" ref="G257:G260" si="65">E257*3.5%</f>
        <v>#REF!</v>
      </c>
      <c r="H257" s="5" t="str">
        <f t="shared" ref="H257:H261" si="66">E257-G257</f>
        <v>#REF!</v>
      </c>
      <c r="I257" s="5" t="str">
        <f t="shared" si="44"/>
        <v>#REF!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K257" s="3"/>
    </row>
    <row r="258" ht="12.75" customHeight="1" outlineLevel="1">
      <c r="A258" s="4" t="s">
        <v>608</v>
      </c>
      <c r="B258" s="4">
        <v>539541.0</v>
      </c>
      <c r="C258" s="4" t="s">
        <v>609</v>
      </c>
      <c r="D258" s="4" t="s">
        <v>610</v>
      </c>
      <c r="E258" s="5" t="str">
        <f t="shared" si="22"/>
        <v>#REF!</v>
      </c>
      <c r="F258" s="5" t="str">
        <f t="shared" si="59"/>
        <v>#REF!</v>
      </c>
      <c r="G258" s="5" t="str">
        <f t="shared" si="65"/>
        <v>#REF!</v>
      </c>
      <c r="H258" s="5" t="str">
        <f t="shared" si="66"/>
        <v>#REF!</v>
      </c>
      <c r="I258" s="5" t="str">
        <f t="shared" si="44"/>
        <v>#REF!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K258" s="3"/>
    </row>
    <row r="259" ht="12.75" customHeight="1" outlineLevel="1">
      <c r="A259" s="4" t="s">
        <v>611</v>
      </c>
      <c r="B259" s="4">
        <v>539550.0</v>
      </c>
      <c r="C259" s="4" t="s">
        <v>612</v>
      </c>
      <c r="D259" s="4" t="s">
        <v>613</v>
      </c>
      <c r="E259" s="5" t="str">
        <f t="shared" si="22"/>
        <v>#REF!</v>
      </c>
      <c r="F259" s="5" t="str">
        <f t="shared" si="59"/>
        <v>#REF!</v>
      </c>
      <c r="G259" s="5" t="str">
        <f t="shared" si="65"/>
        <v>#REF!</v>
      </c>
      <c r="H259" s="5" t="str">
        <f t="shared" si="66"/>
        <v>#REF!</v>
      </c>
      <c r="I259" s="5" t="str">
        <f t="shared" si="44"/>
        <v>#REF!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K259" s="3"/>
    </row>
    <row r="260" ht="12.75" customHeight="1" outlineLevel="1">
      <c r="A260" s="4" t="s">
        <v>614</v>
      </c>
      <c r="B260" s="4">
        <v>539535.0</v>
      </c>
      <c r="C260" s="4" t="s">
        <v>615</v>
      </c>
      <c r="D260" s="4" t="s">
        <v>616</v>
      </c>
      <c r="E260" s="5" t="str">
        <f t="shared" si="22"/>
        <v>#REF!</v>
      </c>
      <c r="F260" s="5" t="str">
        <f t="shared" si="59"/>
        <v>#REF!</v>
      </c>
      <c r="G260" s="5" t="str">
        <f t="shared" si="65"/>
        <v>#REF!</v>
      </c>
      <c r="H260" s="5" t="str">
        <f t="shared" si="66"/>
        <v>#REF!</v>
      </c>
      <c r="I260" s="5" t="str">
        <f t="shared" si="44"/>
        <v>#REF!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K260" s="3"/>
    </row>
    <row r="261" ht="12.75" customHeight="1" outlineLevel="1">
      <c r="A261" s="4" t="s">
        <v>617</v>
      </c>
      <c r="B261" s="4">
        <v>536763.0</v>
      </c>
      <c r="C261" s="4" t="s">
        <v>618</v>
      </c>
      <c r="D261" s="4" t="s">
        <v>619</v>
      </c>
      <c r="E261" s="5">
        <v>1464.0</v>
      </c>
      <c r="F261" s="5" t="str">
        <f t="shared" si="59"/>
        <v>#REF!</v>
      </c>
      <c r="G261" s="6"/>
      <c r="H261" s="5">
        <f t="shared" si="66"/>
        <v>1464</v>
      </c>
      <c r="I261" s="5">
        <f t="shared" si="44"/>
        <v>1727.52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K261" s="3"/>
    </row>
    <row r="262" ht="12.75" customHeight="1" outlineLevel="1">
      <c r="A262" s="4" t="s">
        <v>294</v>
      </c>
      <c r="B262" s="4">
        <v>545330.0</v>
      </c>
      <c r="C262" s="4" t="s">
        <v>620</v>
      </c>
      <c r="D262" s="4" t="s">
        <v>621</v>
      </c>
      <c r="E262" s="5" t="str">
        <f t="shared" ref="E262:E263" si="67">VLOOKUP($A262,'[1]מחיר עלות - שער דולר'!$A:$C,3,0)</f>
        <v>#REF!</v>
      </c>
      <c r="F262" s="5" t="str">
        <f t="shared" si="59"/>
        <v>#REF!</v>
      </c>
      <c r="G262" s="5" t="str">
        <f t="shared" ref="G262:G263" si="68">E262*3.5%</f>
        <v>#REF!</v>
      </c>
      <c r="H262" s="5" t="str">
        <f>F262-G262</f>
        <v>#REF!</v>
      </c>
      <c r="I262" s="5" t="str">
        <f t="shared" si="44"/>
        <v>#REF!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K262" s="3"/>
    </row>
    <row r="263" ht="12.75" customHeight="1" outlineLevel="1">
      <c r="A263" s="4" t="s">
        <v>622</v>
      </c>
      <c r="B263" s="4">
        <v>539547.0</v>
      </c>
      <c r="C263" s="4" t="s">
        <v>623</v>
      </c>
      <c r="D263" s="4" t="s">
        <v>624</v>
      </c>
      <c r="E263" s="5" t="str">
        <f t="shared" si="67"/>
        <v>#REF!</v>
      </c>
      <c r="F263" s="5" t="str">
        <f t="shared" si="59"/>
        <v>#REF!</v>
      </c>
      <c r="G263" s="5" t="str">
        <f t="shared" si="68"/>
        <v>#REF!</v>
      </c>
      <c r="H263" s="5" t="str">
        <f>E263-G263</f>
        <v>#REF!</v>
      </c>
      <c r="I263" s="5" t="str">
        <f t="shared" si="44"/>
        <v>#REF!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K263" s="3"/>
    </row>
    <row r="264" ht="12.75" customHeight="1" outlineLevel="1">
      <c r="A264" s="4" t="s">
        <v>625</v>
      </c>
      <c r="B264" s="4">
        <v>539134.0</v>
      </c>
      <c r="C264" s="6" t="s">
        <v>626</v>
      </c>
      <c r="D264" s="6" t="s">
        <v>627</v>
      </c>
      <c r="E264" s="5">
        <v>1718.0</v>
      </c>
      <c r="F264" s="5" t="str">
        <f t="shared" si="59"/>
        <v>#REF!</v>
      </c>
      <c r="G264" s="6"/>
      <c r="H264" s="5" t="str">
        <f t="shared" ref="H264:H267" si="69">F264-G264</f>
        <v>#REF!</v>
      </c>
      <c r="I264" s="5" t="str">
        <f t="shared" si="44"/>
        <v>#REF!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K264" s="3"/>
    </row>
    <row r="265" ht="12.75" customHeight="1" outlineLevel="1">
      <c r="A265" s="4" t="s">
        <v>617</v>
      </c>
      <c r="B265" s="4">
        <v>536762.0</v>
      </c>
      <c r="C265" s="4" t="s">
        <v>628</v>
      </c>
      <c r="D265" s="4" t="s">
        <v>629</v>
      </c>
      <c r="E265" s="5">
        <v>1555.0</v>
      </c>
      <c r="F265" s="5" t="str">
        <f t="shared" si="59"/>
        <v>#REF!</v>
      </c>
      <c r="G265" s="6"/>
      <c r="H265" s="5" t="str">
        <f t="shared" si="69"/>
        <v>#REF!</v>
      </c>
      <c r="I265" s="5" t="str">
        <f t="shared" si="44"/>
        <v>#REF!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K265" s="3"/>
    </row>
    <row r="266" ht="12.75" customHeight="1" outlineLevel="1">
      <c r="A266" s="4" t="s">
        <v>630</v>
      </c>
      <c r="B266" s="4">
        <v>539139.0</v>
      </c>
      <c r="C266" s="6" t="s">
        <v>631</v>
      </c>
      <c r="D266" s="6" t="s">
        <v>632</v>
      </c>
      <c r="E266" s="5">
        <v>2579.0</v>
      </c>
      <c r="F266" s="5" t="str">
        <f t="shared" si="59"/>
        <v>#REF!</v>
      </c>
      <c r="G266" s="6"/>
      <c r="H266" s="5" t="str">
        <f t="shared" si="69"/>
        <v>#REF!</v>
      </c>
      <c r="I266" s="5" t="str">
        <f t="shared" si="44"/>
        <v>#REF!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ht="12.75" customHeight="1" outlineLevel="1">
      <c r="A267" s="4" t="s">
        <v>51</v>
      </c>
      <c r="B267" s="4">
        <v>542294.0</v>
      </c>
      <c r="C267" s="4" t="s">
        <v>633</v>
      </c>
      <c r="D267" s="4" t="s">
        <v>634</v>
      </c>
      <c r="E267" s="5" t="str">
        <f>VLOOKUP($A267,'[1]מחיר עלות - שער דולר'!$A:$C,3,0)</f>
        <v>#REF!</v>
      </c>
      <c r="F267" s="5" t="str">
        <f t="shared" si="59"/>
        <v>#REF!</v>
      </c>
      <c r="G267" s="6"/>
      <c r="H267" s="5" t="str">
        <f t="shared" si="69"/>
        <v>#REF!</v>
      </c>
      <c r="I267" s="5" t="str">
        <f t="shared" si="44"/>
        <v>#REF!</v>
      </c>
      <c r="J267" s="3"/>
      <c r="K267" s="3"/>
      <c r="L267" s="3"/>
      <c r="M267" s="3"/>
      <c r="N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ht="12.75" customHeight="1" outlineLevel="1">
      <c r="A268" s="4" t="s">
        <v>635</v>
      </c>
      <c r="B268" s="4">
        <v>536764.0</v>
      </c>
      <c r="C268" s="4" t="s">
        <v>636</v>
      </c>
      <c r="D268" s="4" t="s">
        <v>637</v>
      </c>
      <c r="E268" s="5">
        <v>573.0</v>
      </c>
      <c r="F268" s="5" t="str">
        <f t="shared" si="59"/>
        <v>#REF!</v>
      </c>
      <c r="G268" s="6"/>
      <c r="H268" s="5">
        <f>E268-G268</f>
        <v>573</v>
      </c>
      <c r="I268" s="5">
        <f t="shared" si="44"/>
        <v>676.14</v>
      </c>
      <c r="J268" s="3"/>
      <c r="K268" s="3"/>
      <c r="L268" s="3"/>
      <c r="M268" s="3"/>
      <c r="N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ht="12.75" customHeight="1" outlineLevel="1">
      <c r="A269" s="4" t="s">
        <v>294</v>
      </c>
      <c r="B269" s="4">
        <v>545334.0</v>
      </c>
      <c r="C269" s="4" t="s">
        <v>638</v>
      </c>
      <c r="D269" s="4" t="s">
        <v>639</v>
      </c>
      <c r="E269" s="5" t="str">
        <f t="shared" ref="E269:E271" si="70">VLOOKUP($A269,'[1]מחיר עלות - שער דולר'!$A:$C,3,0)</f>
        <v>#REF!</v>
      </c>
      <c r="F269" s="5" t="str">
        <f t="shared" si="59"/>
        <v>#REF!</v>
      </c>
      <c r="G269" s="5" t="str">
        <f>E269*3.5%</f>
        <v>#REF!</v>
      </c>
      <c r="H269" s="5" t="str">
        <f t="shared" ref="H269:H271" si="71">F269-G269</f>
        <v>#REF!</v>
      </c>
      <c r="I269" s="5" t="str">
        <f t="shared" si="44"/>
        <v>#REF!</v>
      </c>
      <c r="J269" s="3"/>
      <c r="K269" s="3"/>
      <c r="L269" s="3"/>
      <c r="M269" s="3"/>
      <c r="N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ht="12.75" customHeight="1" outlineLevel="1">
      <c r="A270" s="4" t="s">
        <v>338</v>
      </c>
      <c r="B270" s="4">
        <v>539162.0</v>
      </c>
      <c r="C270" s="6" t="s">
        <v>640</v>
      </c>
      <c r="D270" s="6" t="s">
        <v>641</v>
      </c>
      <c r="E270" s="5" t="str">
        <f t="shared" si="70"/>
        <v>#REF!</v>
      </c>
      <c r="F270" s="5" t="str">
        <f t="shared" si="59"/>
        <v>#REF!</v>
      </c>
      <c r="G270" s="6"/>
      <c r="H270" s="5" t="str">
        <f t="shared" si="71"/>
        <v>#REF!</v>
      </c>
      <c r="I270" s="5" t="str">
        <f t="shared" si="44"/>
        <v>#REF!</v>
      </c>
      <c r="J270" s="3"/>
      <c r="K270" s="3"/>
      <c r="L270" s="3"/>
      <c r="M270" s="3"/>
      <c r="N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ht="12.75" customHeight="1" outlineLevel="1">
      <c r="A271" s="4" t="s">
        <v>54</v>
      </c>
      <c r="B271" s="4">
        <v>542301.0</v>
      </c>
      <c r="C271" s="4" t="s">
        <v>642</v>
      </c>
      <c r="D271" s="4" t="s">
        <v>643</v>
      </c>
      <c r="E271" s="5" t="str">
        <f t="shared" si="70"/>
        <v>#REF!</v>
      </c>
      <c r="F271" s="5" t="str">
        <f t="shared" si="59"/>
        <v>#REF!</v>
      </c>
      <c r="G271" s="6"/>
      <c r="H271" s="5" t="str">
        <f t="shared" si="71"/>
        <v>#REF!</v>
      </c>
      <c r="I271" s="5" t="str">
        <f t="shared" si="44"/>
        <v>#REF!</v>
      </c>
      <c r="J271" s="3"/>
      <c r="K271" s="3"/>
      <c r="L271" s="3"/>
      <c r="M271" s="3"/>
      <c r="N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2"/>
      <c r="K272" s="12"/>
      <c r="L272" s="12"/>
      <c r="M272" s="12"/>
      <c r="N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2"/>
      <c r="K273" s="12"/>
      <c r="L273" s="12"/>
      <c r="M273" s="12"/>
      <c r="N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2"/>
      <c r="K274" s="12"/>
      <c r="L274" s="12"/>
      <c r="M274" s="12"/>
      <c r="N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2"/>
      <c r="K275" s="12"/>
      <c r="L275" s="12"/>
      <c r="M275" s="12"/>
      <c r="N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2"/>
      <c r="K276" s="12"/>
      <c r="L276" s="12"/>
      <c r="M276" s="12"/>
      <c r="N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</row>
    <row r="277" ht="12.75" customHeight="1">
      <c r="A277" s="13"/>
      <c r="B277" s="13"/>
      <c r="C277" s="11"/>
      <c r="D277" s="11"/>
      <c r="E277" s="11"/>
      <c r="F277" s="11"/>
      <c r="G277" s="11"/>
      <c r="H277" s="11"/>
      <c r="I277" s="11"/>
      <c r="J277" s="12"/>
      <c r="K277" s="12"/>
      <c r="L277" s="12"/>
      <c r="M277" s="12"/>
      <c r="N277" s="12"/>
      <c r="O277" s="4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</row>
    <row r="278" ht="12.75" customHeight="1">
      <c r="A278" s="13"/>
      <c r="B278" s="13"/>
      <c r="C278" s="11"/>
      <c r="D278" s="11"/>
      <c r="E278" s="11"/>
      <c r="F278" s="11"/>
      <c r="G278" s="11"/>
      <c r="H278" s="11"/>
      <c r="I278" s="11"/>
      <c r="J278" s="12"/>
      <c r="K278" s="12"/>
      <c r="L278" s="12"/>
      <c r="M278" s="12"/>
      <c r="N278" s="12"/>
      <c r="O278" s="4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</row>
    <row r="279" ht="12.75" customHeight="1">
      <c r="A279" s="13"/>
      <c r="B279" s="13"/>
      <c r="C279" s="11"/>
      <c r="D279" s="11"/>
      <c r="E279" s="11"/>
      <c r="F279" s="14"/>
      <c r="G279" s="11"/>
      <c r="H279" s="11"/>
      <c r="I279" s="11"/>
      <c r="J279" s="12"/>
      <c r="K279" s="12"/>
      <c r="L279" s="12"/>
      <c r="M279" s="12"/>
      <c r="N279" s="12"/>
      <c r="O279" s="4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</row>
    <row r="280" ht="12.75" customHeight="1">
      <c r="A280" s="13"/>
      <c r="B280" s="13"/>
      <c r="C280" s="11"/>
      <c r="D280" s="11"/>
      <c r="E280" s="11"/>
      <c r="F280" s="11"/>
      <c r="G280" s="11"/>
      <c r="H280" s="11"/>
      <c r="I280" s="11"/>
      <c r="J280" s="12"/>
      <c r="K280" s="12"/>
      <c r="L280" s="12"/>
      <c r="M280" s="12"/>
      <c r="N280" s="12"/>
      <c r="O280" s="4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</row>
    <row r="281" ht="12.75" customHeight="1">
      <c r="A281" s="13"/>
      <c r="B281" s="13"/>
      <c r="C281" s="11"/>
      <c r="D281" s="11"/>
      <c r="E281" s="11"/>
      <c r="F281" s="11"/>
      <c r="G281" s="11"/>
      <c r="H281" s="11"/>
      <c r="I281" s="11"/>
      <c r="J281" s="12"/>
      <c r="K281" s="12"/>
      <c r="L281" s="12"/>
      <c r="M281" s="12"/>
      <c r="N281" s="12"/>
      <c r="O281" s="4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</row>
    <row r="282" ht="12.75" customHeight="1">
      <c r="A282" s="13"/>
      <c r="B282" s="13"/>
      <c r="C282" s="11"/>
      <c r="D282" s="11"/>
      <c r="E282" s="11"/>
      <c r="F282" s="11"/>
      <c r="G282" s="11"/>
      <c r="H282" s="11"/>
      <c r="I282" s="11"/>
      <c r="J282" s="12"/>
      <c r="K282" s="12"/>
      <c r="L282" s="12"/>
      <c r="M282" s="12"/>
      <c r="N282" s="12"/>
      <c r="O282" s="4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</row>
    <row r="283" ht="12.75" customHeight="1">
      <c r="A283" s="13"/>
      <c r="B283" s="13"/>
      <c r="C283" s="11"/>
      <c r="D283" s="11"/>
      <c r="E283" s="11"/>
      <c r="F283" s="11"/>
      <c r="G283" s="11"/>
      <c r="H283" s="11"/>
      <c r="I283" s="11"/>
      <c r="J283" s="12"/>
      <c r="K283" s="12"/>
      <c r="L283" s="12"/>
      <c r="M283" s="12"/>
      <c r="N283" s="12"/>
      <c r="O283" s="4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2"/>
      <c r="K284" s="12"/>
      <c r="L284" s="12"/>
      <c r="M284" s="12"/>
      <c r="N284" s="12"/>
      <c r="O284" s="4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2"/>
      <c r="K285" s="12"/>
      <c r="L285" s="12"/>
      <c r="M285" s="12"/>
      <c r="N285" s="12"/>
      <c r="O285" s="4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2"/>
      <c r="K286" s="12"/>
      <c r="L286" s="12"/>
      <c r="M286" s="12"/>
      <c r="N286" s="12"/>
      <c r="O286" s="4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2"/>
      <c r="K287" s="12"/>
      <c r="L287" s="12"/>
      <c r="M287" s="12"/>
      <c r="N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2"/>
      <c r="K288" s="12"/>
      <c r="L288" s="12"/>
      <c r="M288" s="12"/>
      <c r="N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2"/>
      <c r="K289" s="12"/>
      <c r="L289" s="12"/>
      <c r="M289" s="12"/>
      <c r="N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2"/>
      <c r="K290" s="12"/>
      <c r="L290" s="12"/>
      <c r="M290" s="12"/>
      <c r="N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2"/>
      <c r="K291" s="12"/>
      <c r="L291" s="12"/>
      <c r="M291" s="12"/>
      <c r="N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2"/>
      <c r="K292" s="12"/>
      <c r="L292" s="12"/>
      <c r="M292" s="12"/>
      <c r="N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2"/>
      <c r="K293" s="12"/>
      <c r="L293" s="12"/>
      <c r="M293" s="12"/>
      <c r="N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2"/>
      <c r="K294" s="12"/>
      <c r="L294" s="12"/>
      <c r="M294" s="12"/>
      <c r="N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2"/>
      <c r="K295" s="12"/>
      <c r="L295" s="12"/>
      <c r="M295" s="12"/>
      <c r="N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2"/>
      <c r="K296" s="12"/>
      <c r="L296" s="12"/>
      <c r="M296" s="12"/>
      <c r="N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2"/>
      <c r="K297" s="12"/>
      <c r="L297" s="12"/>
      <c r="M297" s="12"/>
      <c r="N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2"/>
      <c r="K298" s="12"/>
      <c r="L298" s="12"/>
      <c r="M298" s="12"/>
      <c r="N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2"/>
      <c r="K299" s="12"/>
      <c r="L299" s="12"/>
      <c r="M299" s="12"/>
      <c r="N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2"/>
      <c r="K300" s="12"/>
      <c r="L300" s="12"/>
      <c r="M300" s="12"/>
      <c r="N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2"/>
      <c r="K301" s="12"/>
      <c r="L301" s="12"/>
      <c r="M301" s="12"/>
      <c r="N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2"/>
      <c r="K302" s="12"/>
      <c r="L302" s="12"/>
      <c r="M302" s="12"/>
      <c r="N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2"/>
      <c r="K303" s="12"/>
      <c r="L303" s="12"/>
      <c r="M303" s="12"/>
      <c r="N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2"/>
      <c r="K304" s="12"/>
      <c r="L304" s="12"/>
      <c r="M304" s="12"/>
      <c r="N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2"/>
      <c r="K305" s="12"/>
      <c r="L305" s="12"/>
      <c r="M305" s="12"/>
      <c r="N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2"/>
      <c r="K306" s="12"/>
      <c r="L306" s="12"/>
      <c r="M306" s="12"/>
      <c r="N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2"/>
      <c r="K307" s="12"/>
      <c r="L307" s="12"/>
      <c r="M307" s="12"/>
      <c r="N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2"/>
      <c r="K308" s="12"/>
      <c r="L308" s="12"/>
      <c r="M308" s="12"/>
      <c r="N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2"/>
      <c r="K309" s="12"/>
      <c r="L309" s="12"/>
      <c r="M309" s="12"/>
      <c r="N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2"/>
      <c r="K310" s="12"/>
      <c r="L310" s="12"/>
      <c r="M310" s="12"/>
      <c r="N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2"/>
      <c r="K311" s="12"/>
      <c r="L311" s="12"/>
      <c r="M311" s="12"/>
      <c r="N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2"/>
      <c r="K312" s="12"/>
      <c r="L312" s="12"/>
      <c r="M312" s="12"/>
      <c r="N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2"/>
      <c r="K313" s="12"/>
      <c r="L313" s="12"/>
      <c r="M313" s="12"/>
      <c r="N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2"/>
      <c r="K314" s="12"/>
      <c r="L314" s="12"/>
      <c r="M314" s="12"/>
      <c r="N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2"/>
      <c r="K315" s="12"/>
      <c r="L315" s="12"/>
      <c r="M315" s="12"/>
      <c r="N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2"/>
      <c r="K316" s="12"/>
      <c r="L316" s="12"/>
      <c r="M316" s="12"/>
      <c r="N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2"/>
      <c r="K317" s="12"/>
      <c r="L317" s="12"/>
      <c r="M317" s="12"/>
      <c r="N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2"/>
      <c r="K318" s="12"/>
      <c r="L318" s="12"/>
      <c r="M318" s="12"/>
      <c r="N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2"/>
      <c r="K319" s="12"/>
      <c r="L319" s="12"/>
      <c r="M319" s="12"/>
      <c r="N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2"/>
      <c r="K320" s="12"/>
      <c r="L320" s="12"/>
      <c r="M320" s="12"/>
      <c r="N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2"/>
      <c r="K321" s="12"/>
      <c r="L321" s="12"/>
      <c r="M321" s="12"/>
      <c r="N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2"/>
      <c r="K322" s="12"/>
      <c r="L322" s="12"/>
      <c r="M322" s="12"/>
      <c r="N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2"/>
      <c r="K323" s="12"/>
      <c r="L323" s="12"/>
      <c r="M323" s="12"/>
      <c r="N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2"/>
      <c r="K324" s="12"/>
      <c r="L324" s="12"/>
      <c r="M324" s="12"/>
      <c r="N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2"/>
      <c r="K325" s="12"/>
      <c r="L325" s="12"/>
      <c r="M325" s="12"/>
      <c r="N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2"/>
      <c r="K326" s="12"/>
      <c r="L326" s="12"/>
      <c r="M326" s="12"/>
      <c r="N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2"/>
      <c r="K327" s="12"/>
      <c r="L327" s="12"/>
      <c r="M327" s="12"/>
      <c r="N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2"/>
      <c r="K328" s="12"/>
      <c r="L328" s="12"/>
      <c r="M328" s="12"/>
      <c r="N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2"/>
      <c r="K329" s="12"/>
      <c r="L329" s="12"/>
      <c r="M329" s="12"/>
      <c r="N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2"/>
      <c r="K330" s="12"/>
      <c r="L330" s="12"/>
      <c r="M330" s="12"/>
      <c r="N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2"/>
      <c r="K331" s="12"/>
      <c r="L331" s="12"/>
      <c r="M331" s="12"/>
      <c r="N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2"/>
      <c r="K332" s="12"/>
      <c r="L332" s="12"/>
      <c r="M332" s="12"/>
      <c r="N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2"/>
      <c r="K333" s="12"/>
      <c r="L333" s="12"/>
      <c r="M333" s="12"/>
      <c r="N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2"/>
      <c r="K334" s="12"/>
      <c r="L334" s="12"/>
      <c r="M334" s="12"/>
      <c r="N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2"/>
      <c r="K335" s="4">
        <v>542209.0</v>
      </c>
      <c r="L335" s="4">
        <v>542215.0</v>
      </c>
      <c r="M335" s="4">
        <v>542299.0</v>
      </c>
      <c r="N335" s="4">
        <v>532144.0</v>
      </c>
      <c r="O335" s="4">
        <v>540342.0</v>
      </c>
      <c r="P335" s="4">
        <v>537687.0</v>
      </c>
      <c r="Q335" s="4">
        <v>536765.0</v>
      </c>
      <c r="R335" s="4">
        <v>545497.0</v>
      </c>
      <c r="S335" s="4">
        <v>545469.0</v>
      </c>
      <c r="T335" s="4">
        <v>540923.0</v>
      </c>
      <c r="U335" s="4">
        <v>542188.0</v>
      </c>
      <c r="V335" s="4">
        <v>542186.0</v>
      </c>
      <c r="W335" s="15">
        <v>542622.0</v>
      </c>
      <c r="X335" s="16">
        <v>542618.0</v>
      </c>
      <c r="Y335" s="16">
        <v>544013.0</v>
      </c>
      <c r="Z335" s="16">
        <v>545493.0</v>
      </c>
      <c r="AA335" s="16">
        <v>544033.0</v>
      </c>
      <c r="AB335" s="16">
        <v>545499.0</v>
      </c>
      <c r="AC335" s="16">
        <v>544030.0</v>
      </c>
      <c r="AD335" s="16">
        <v>547043.0</v>
      </c>
      <c r="AE335" s="17">
        <v>546995.0</v>
      </c>
      <c r="AF335" s="17">
        <v>542298.0</v>
      </c>
      <c r="AG335" s="17">
        <v>526563.0</v>
      </c>
      <c r="AH335" s="17">
        <v>540369.0</v>
      </c>
      <c r="AI335" s="17">
        <v>539009.0</v>
      </c>
      <c r="AJ335" s="17">
        <v>540351.0</v>
      </c>
      <c r="AK335" s="17">
        <v>545330.0</v>
      </c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2"/>
      <c r="K336" s="4">
        <v>542210.0</v>
      </c>
      <c r="L336" s="4">
        <v>542216.0</v>
      </c>
      <c r="M336" s="4">
        <v>540926.0</v>
      </c>
      <c r="N336" s="4">
        <v>532145.0</v>
      </c>
      <c r="O336" s="4">
        <v>540344.0</v>
      </c>
      <c r="P336" s="4">
        <v>537688.0</v>
      </c>
      <c r="Q336" s="4">
        <v>543090.0</v>
      </c>
      <c r="R336" s="4">
        <v>542291.0</v>
      </c>
      <c r="S336" s="4">
        <v>546998.0</v>
      </c>
      <c r="T336" s="4">
        <v>540924.0</v>
      </c>
      <c r="U336" s="4">
        <v>542189.0</v>
      </c>
      <c r="V336" s="4">
        <v>542187.0</v>
      </c>
      <c r="W336" s="15">
        <v>545328.0</v>
      </c>
      <c r="X336" s="16">
        <v>542191.0</v>
      </c>
      <c r="Y336" s="16">
        <v>544014.0</v>
      </c>
      <c r="Z336" s="16">
        <v>545494.0</v>
      </c>
      <c r="AA336" s="16">
        <v>544034.0</v>
      </c>
      <c r="AB336" s="16">
        <v>542008.0</v>
      </c>
      <c r="AC336" s="16">
        <v>544031.0</v>
      </c>
      <c r="AD336" s="16">
        <v>547045.0</v>
      </c>
      <c r="AE336" s="17">
        <v>532294.0</v>
      </c>
      <c r="AF336" s="17">
        <v>542297.0</v>
      </c>
      <c r="AG336" s="17">
        <v>526564.0</v>
      </c>
      <c r="AH336" s="17">
        <v>537675.0</v>
      </c>
      <c r="AI336" s="17">
        <v>539010.0</v>
      </c>
      <c r="AJ336" s="17">
        <v>537691.0</v>
      </c>
      <c r="AK336" s="17">
        <v>539547.0</v>
      </c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2"/>
      <c r="K337" s="4">
        <v>542211.0</v>
      </c>
      <c r="L337" s="4">
        <v>542217.0</v>
      </c>
      <c r="M337" s="4">
        <v>540927.0</v>
      </c>
      <c r="N337" s="4">
        <v>532146.0</v>
      </c>
      <c r="O337" s="4">
        <v>545470.0</v>
      </c>
      <c r="P337" s="4">
        <v>537689.0</v>
      </c>
      <c r="Q337" s="4">
        <v>543089.0</v>
      </c>
      <c r="R337" s="4">
        <v>544025.0</v>
      </c>
      <c r="S337" s="4">
        <v>547000.0</v>
      </c>
      <c r="T337" s="4">
        <v>540925.0</v>
      </c>
      <c r="U337" s="4">
        <v>542190.0</v>
      </c>
      <c r="V337" s="4">
        <v>542307.0</v>
      </c>
      <c r="W337" s="15">
        <v>530566.0</v>
      </c>
      <c r="X337" s="16">
        <v>542192.0</v>
      </c>
      <c r="Y337" s="16">
        <v>544015.0</v>
      </c>
      <c r="Z337" s="16">
        <v>545495.0</v>
      </c>
      <c r="AA337" s="16">
        <v>544035.0</v>
      </c>
      <c r="AB337" s="16">
        <v>542009.0</v>
      </c>
      <c r="AC337" s="16">
        <v>544032.0</v>
      </c>
      <c r="AD337" s="16">
        <v>547049.0</v>
      </c>
      <c r="AE337" s="17">
        <v>532295.0</v>
      </c>
      <c r="AF337" s="17">
        <v>542306.0</v>
      </c>
      <c r="AG337" s="17">
        <v>526565.0</v>
      </c>
      <c r="AH337" s="17">
        <v>537676.0</v>
      </c>
      <c r="AI337" s="17">
        <v>521722.0</v>
      </c>
      <c r="AJ337" s="17">
        <v>537692.0</v>
      </c>
      <c r="AK337" s="17">
        <v>539134.0</v>
      </c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2"/>
      <c r="K338" s="4">
        <v>542212.0</v>
      </c>
      <c r="L338" s="4">
        <v>542218.0</v>
      </c>
      <c r="M338" s="4">
        <v>540928.0</v>
      </c>
      <c r="N338" s="4">
        <v>532147.0</v>
      </c>
      <c r="O338" s="4">
        <v>537683.0</v>
      </c>
      <c r="P338" s="4">
        <v>537690.0</v>
      </c>
      <c r="Q338" s="4">
        <v>542614.0</v>
      </c>
      <c r="R338" s="4">
        <v>544026.0</v>
      </c>
      <c r="S338" s="4">
        <v>547004.0</v>
      </c>
      <c r="T338" s="4">
        <v>540387.0</v>
      </c>
      <c r="U338" s="4">
        <v>540354.0</v>
      </c>
      <c r="V338" s="4">
        <v>542308.0</v>
      </c>
      <c r="W338" s="15">
        <v>542203.0</v>
      </c>
      <c r="X338" s="16">
        <v>542193.0</v>
      </c>
      <c r="Y338" s="16">
        <v>544016.0</v>
      </c>
      <c r="Z338" s="16">
        <v>545496.0</v>
      </c>
      <c r="AA338" s="16">
        <v>544036.0</v>
      </c>
      <c r="AB338" s="16">
        <v>542010.0</v>
      </c>
      <c r="AC338" s="16">
        <v>544017.0</v>
      </c>
      <c r="AD338" s="16">
        <v>547072.0</v>
      </c>
      <c r="AE338" s="17">
        <v>545332.0</v>
      </c>
      <c r="AF338" s="17">
        <v>532292.0</v>
      </c>
      <c r="AG338" s="17">
        <v>526566.0</v>
      </c>
      <c r="AH338" s="17">
        <v>537677.0</v>
      </c>
      <c r="AI338" s="17">
        <v>539532.0</v>
      </c>
      <c r="AJ338" s="17">
        <v>539538.0</v>
      </c>
      <c r="AK338" s="17">
        <v>536762.0</v>
      </c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2"/>
      <c r="K339" s="4">
        <v>516693.0</v>
      </c>
      <c r="L339" s="4">
        <v>542219.0</v>
      </c>
      <c r="M339" s="4">
        <v>540929.0</v>
      </c>
      <c r="N339" s="4">
        <v>532148.0</v>
      </c>
      <c r="O339" s="4">
        <v>537684.0</v>
      </c>
      <c r="P339" s="4">
        <v>542296.0</v>
      </c>
      <c r="Q339" s="4">
        <v>526440.0</v>
      </c>
      <c r="R339" s="4">
        <v>544027.0</v>
      </c>
      <c r="S339" s="4">
        <v>540384.0</v>
      </c>
      <c r="T339" s="4">
        <v>547025.0</v>
      </c>
      <c r="U339" s="4">
        <v>540356.0</v>
      </c>
      <c r="V339" s="4">
        <v>542309.0</v>
      </c>
      <c r="W339" s="15">
        <v>542204.0</v>
      </c>
      <c r="X339" s="16">
        <v>542619.0</v>
      </c>
      <c r="Y339" s="16">
        <v>545501.0</v>
      </c>
      <c r="Z339" s="16">
        <v>545504.0</v>
      </c>
      <c r="AA339" s="16">
        <v>542293.0</v>
      </c>
      <c r="AB339" s="16">
        <v>542011.0</v>
      </c>
      <c r="AC339" s="16">
        <v>544018.0</v>
      </c>
      <c r="AD339" s="16">
        <v>547073.0</v>
      </c>
      <c r="AE339" s="17">
        <v>530740.0</v>
      </c>
      <c r="AF339" s="17">
        <v>532293.0</v>
      </c>
      <c r="AG339" s="17">
        <v>526567.0</v>
      </c>
      <c r="AH339" s="17">
        <v>537678.0</v>
      </c>
      <c r="AI339" s="17">
        <v>539544.0</v>
      </c>
      <c r="AJ339" s="17">
        <v>539141.0</v>
      </c>
      <c r="AK339" s="17">
        <v>539139.0</v>
      </c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2"/>
      <c r="K340" s="4">
        <v>520997.0</v>
      </c>
      <c r="L340" s="4">
        <v>542220.0</v>
      </c>
      <c r="M340" s="4">
        <v>530568.0</v>
      </c>
      <c r="N340" s="4">
        <v>537657.0</v>
      </c>
      <c r="O340" s="4">
        <v>537685.0</v>
      </c>
      <c r="P340" s="4">
        <v>542305.0</v>
      </c>
      <c r="Q340" s="4">
        <v>526462.0</v>
      </c>
      <c r="R340" s="4">
        <v>544028.0</v>
      </c>
      <c r="S340" s="4">
        <v>542451.0</v>
      </c>
      <c r="T340" s="4">
        <v>547027.0</v>
      </c>
      <c r="U340" s="4">
        <v>540358.0</v>
      </c>
      <c r="V340" s="4">
        <v>542311.0</v>
      </c>
      <c r="W340" s="15">
        <v>542205.0</v>
      </c>
      <c r="X340" s="16">
        <v>542620.0</v>
      </c>
      <c r="Y340" s="16">
        <v>545502.0</v>
      </c>
      <c r="Z340" s="16">
        <v>545505.0</v>
      </c>
      <c r="AA340" s="16">
        <v>544021.0</v>
      </c>
      <c r="AB340" s="16">
        <v>542182.0</v>
      </c>
      <c r="AC340" s="16">
        <v>544019.0</v>
      </c>
      <c r="AD340" s="16">
        <v>547007.0</v>
      </c>
      <c r="AE340" s="17">
        <v>547034.0</v>
      </c>
      <c r="AF340" s="17">
        <v>532296.0</v>
      </c>
      <c r="AG340" s="17">
        <v>526568.0</v>
      </c>
      <c r="AH340" s="17">
        <v>537679.0</v>
      </c>
      <c r="AI340" s="17">
        <v>539471.0</v>
      </c>
      <c r="AJ340" s="17">
        <v>539289.0</v>
      </c>
      <c r="AK340" s="17">
        <v>542294.0</v>
      </c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2"/>
      <c r="K341" s="4">
        <v>520998.0</v>
      </c>
      <c r="L341" s="4">
        <v>540386.0</v>
      </c>
      <c r="M341" s="4">
        <v>537661.0</v>
      </c>
      <c r="N341" s="4">
        <v>537658.0</v>
      </c>
      <c r="O341" s="4">
        <v>537686.0</v>
      </c>
      <c r="P341" s="4">
        <v>542295.0</v>
      </c>
      <c r="Q341" s="4">
        <v>544009.0</v>
      </c>
      <c r="R341" s="4">
        <v>542303.0</v>
      </c>
      <c r="S341" s="4">
        <v>542612.0</v>
      </c>
      <c r="T341" s="4">
        <v>542197.0</v>
      </c>
      <c r="U341" s="4">
        <v>540360.0</v>
      </c>
      <c r="V341" s="4">
        <v>542312.0</v>
      </c>
      <c r="W341" s="15">
        <v>542194.0</v>
      </c>
      <c r="X341" s="16">
        <v>542200.0</v>
      </c>
      <c r="Y341" s="16">
        <v>545503.0</v>
      </c>
      <c r="Z341" s="16">
        <v>545506.0</v>
      </c>
      <c r="AA341" s="16">
        <v>544022.0</v>
      </c>
      <c r="AB341" s="16">
        <v>542310.0</v>
      </c>
      <c r="AC341" s="16">
        <v>544020.0</v>
      </c>
      <c r="AD341" s="16">
        <v>547009.0</v>
      </c>
      <c r="AE341" s="17">
        <v>547036.0</v>
      </c>
      <c r="AF341" s="17">
        <v>532297.0</v>
      </c>
      <c r="AG341" s="17">
        <v>526569.0</v>
      </c>
      <c r="AH341" s="17">
        <v>537680.0</v>
      </c>
      <c r="AI341" s="17">
        <v>539472.0</v>
      </c>
      <c r="AJ341" s="17">
        <v>539541.0</v>
      </c>
      <c r="AK341" s="17">
        <v>536764.0</v>
      </c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2"/>
      <c r="K342" s="4">
        <v>516695.0</v>
      </c>
      <c r="L342" s="4">
        <v>540385.0</v>
      </c>
      <c r="M342" s="4">
        <v>537672.0</v>
      </c>
      <c r="N342" s="4">
        <v>537659.0</v>
      </c>
      <c r="O342" s="4">
        <v>526435.0</v>
      </c>
      <c r="P342" s="6">
        <v>539163.0</v>
      </c>
      <c r="Q342" s="4">
        <v>544010.0</v>
      </c>
      <c r="R342" s="4">
        <v>542304.0</v>
      </c>
      <c r="S342" s="4">
        <v>542615.0</v>
      </c>
      <c r="T342" s="4">
        <v>542198.0</v>
      </c>
      <c r="U342" s="4">
        <v>542183.0</v>
      </c>
      <c r="V342" s="4">
        <v>542313.0</v>
      </c>
      <c r="W342" s="15">
        <v>542195.0</v>
      </c>
      <c r="X342" s="16">
        <v>542201.0</v>
      </c>
      <c r="Y342" s="16">
        <v>547016.0</v>
      </c>
      <c r="Z342" s="16">
        <v>542302.0</v>
      </c>
      <c r="AA342" s="16">
        <v>544023.0</v>
      </c>
      <c r="AB342" s="16">
        <v>542315.0</v>
      </c>
      <c r="AC342" s="16">
        <v>539468.0</v>
      </c>
      <c r="AD342" s="16">
        <v>547011.0</v>
      </c>
      <c r="AE342" s="17">
        <v>547040.0</v>
      </c>
      <c r="AF342" s="17">
        <v>532298.0</v>
      </c>
      <c r="AG342" s="17">
        <v>540363.0</v>
      </c>
      <c r="AH342" s="17">
        <v>537681.0</v>
      </c>
      <c r="AI342" s="17">
        <v>539473.0</v>
      </c>
      <c r="AJ342" s="17">
        <v>539550.0</v>
      </c>
      <c r="AK342" s="17">
        <v>545334.0</v>
      </c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2"/>
      <c r="K343" s="4">
        <v>542213.0</v>
      </c>
      <c r="L343" s="4">
        <v>542292.0</v>
      </c>
      <c r="M343" s="4">
        <v>537673.0</v>
      </c>
      <c r="N343" s="4">
        <v>537660.0</v>
      </c>
      <c r="O343" s="4">
        <v>526436.0</v>
      </c>
      <c r="P343" s="6">
        <v>539164.0</v>
      </c>
      <c r="Q343" s="4">
        <v>544011.0</v>
      </c>
      <c r="R343" s="4">
        <v>545467.0</v>
      </c>
      <c r="S343" s="4">
        <v>542616.0</v>
      </c>
      <c r="T343" s="4">
        <v>542199.0</v>
      </c>
      <c r="U343" s="4">
        <v>542184.0</v>
      </c>
      <c r="V343" s="4">
        <v>542314.0</v>
      </c>
      <c r="W343" s="15">
        <v>542196.0</v>
      </c>
      <c r="X343" s="16">
        <v>542202.0</v>
      </c>
      <c r="Y343" s="16">
        <v>547018.0</v>
      </c>
      <c r="Z343" s="16">
        <v>547052.0</v>
      </c>
      <c r="AA343" s="16">
        <v>544024.0</v>
      </c>
      <c r="AB343" s="16">
        <v>542316.0</v>
      </c>
      <c r="AC343" s="16">
        <v>539469.0</v>
      </c>
      <c r="AD343" s="16">
        <v>546819.0</v>
      </c>
      <c r="AE343" s="17">
        <v>530882.0</v>
      </c>
      <c r="AF343" s="17">
        <v>532299.0</v>
      </c>
      <c r="AG343" s="17">
        <v>540365.0</v>
      </c>
      <c r="AH343" s="17">
        <v>537682.0</v>
      </c>
      <c r="AI343" s="17">
        <v>540347.0</v>
      </c>
      <c r="AJ343" s="17">
        <v>539535.0</v>
      </c>
      <c r="AK343" s="17">
        <v>539162.0</v>
      </c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2"/>
      <c r="K344" s="4">
        <v>542214.0</v>
      </c>
      <c r="L344" s="4">
        <v>542300.0</v>
      </c>
      <c r="M344" s="4">
        <v>537674.0</v>
      </c>
      <c r="N344" s="4">
        <v>540340.0</v>
      </c>
      <c r="O344" s="4">
        <v>526438.0</v>
      </c>
      <c r="P344" s="4">
        <v>545500.0</v>
      </c>
      <c r="Q344" s="4">
        <v>544012.0</v>
      </c>
      <c r="R344" s="4">
        <v>545468.0</v>
      </c>
      <c r="S344" s="4">
        <v>540922.0</v>
      </c>
      <c r="T344" s="4">
        <v>542613.0</v>
      </c>
      <c r="U344" s="4">
        <v>542185.0</v>
      </c>
      <c r="V344" s="4">
        <v>542621.0</v>
      </c>
      <c r="W344" s="15">
        <v>542617.0</v>
      </c>
      <c r="X344" s="16">
        <v>539140.0</v>
      </c>
      <c r="Y344" s="16">
        <v>547020.0</v>
      </c>
      <c r="Z344" s="16">
        <v>547054.0</v>
      </c>
      <c r="AA344" s="16">
        <v>545498.0</v>
      </c>
      <c r="AB344" s="16">
        <v>544029.0</v>
      </c>
      <c r="AC344" s="16">
        <v>539470.0</v>
      </c>
      <c r="AD344" s="16">
        <v>546821.0</v>
      </c>
      <c r="AE344" s="17">
        <v>530741.0</v>
      </c>
      <c r="AF344" s="17">
        <v>532301.0</v>
      </c>
      <c r="AG344" s="17">
        <v>540367.0</v>
      </c>
      <c r="AH344" s="17">
        <v>530563.0</v>
      </c>
      <c r="AI344" s="17">
        <v>540349.0</v>
      </c>
      <c r="AJ344" s="17">
        <v>536763.0</v>
      </c>
      <c r="AK344" s="17">
        <v>542301.0</v>
      </c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2"/>
      <c r="K345" s="12"/>
      <c r="L345" s="12"/>
      <c r="M345" s="12"/>
      <c r="N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2"/>
      <c r="K346" s="12"/>
      <c r="L346" s="12"/>
      <c r="M346" s="12"/>
      <c r="N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2"/>
      <c r="K347" s="12"/>
      <c r="L347" s="12"/>
      <c r="M347" s="12"/>
      <c r="N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</row>
    <row r="348" ht="12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2"/>
      <c r="K348" s="12"/>
      <c r="L348" s="12"/>
      <c r="M348" s="12"/>
      <c r="N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</row>
    <row r="349" ht="12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2"/>
      <c r="K349" s="12"/>
      <c r="L349" s="12"/>
      <c r="M349" s="12"/>
      <c r="N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</row>
    <row r="350" ht="12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2"/>
      <c r="K350" s="12"/>
      <c r="L350" s="12"/>
      <c r="M350" s="12"/>
      <c r="N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</row>
    <row r="351" ht="12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2"/>
      <c r="K351" s="12"/>
      <c r="L351" s="12"/>
      <c r="M351" s="12"/>
      <c r="N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</row>
    <row r="352" ht="12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2"/>
      <c r="K352" s="12"/>
      <c r="L352" s="12"/>
      <c r="M352" s="12"/>
      <c r="N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</row>
    <row r="353" ht="12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2"/>
      <c r="K353" s="12"/>
      <c r="L353" s="12"/>
      <c r="M353" s="12"/>
      <c r="N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</row>
    <row r="354" ht="12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2"/>
      <c r="K354" s="12"/>
      <c r="L354" s="12"/>
      <c r="M354" s="12"/>
      <c r="N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</row>
    <row r="355" ht="12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2"/>
      <c r="K355" s="12"/>
      <c r="L355" s="12"/>
      <c r="M355" s="12"/>
      <c r="N355" s="12"/>
      <c r="P355" s="12"/>
    </row>
    <row r="356" ht="12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2"/>
      <c r="K356" s="12"/>
      <c r="L356" s="12"/>
      <c r="AE356" s="18"/>
      <c r="AF356" s="18"/>
      <c r="AG356" s="18"/>
      <c r="AH356" s="18"/>
      <c r="AI356" s="18"/>
      <c r="AJ356" s="18"/>
      <c r="AK356" s="18"/>
    </row>
    <row r="357" ht="12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2"/>
      <c r="K357" s="12"/>
      <c r="L357" s="12"/>
      <c r="AE357" s="18"/>
      <c r="AF357" s="18"/>
      <c r="AG357" s="18"/>
      <c r="AH357" s="18"/>
      <c r="AI357" s="18"/>
      <c r="AJ357" s="18"/>
      <c r="AK357" s="18"/>
    </row>
    <row r="358" ht="12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2"/>
      <c r="K358" s="12"/>
      <c r="L358" s="12"/>
      <c r="AE358" s="18"/>
      <c r="AF358" s="18"/>
      <c r="AG358" s="18"/>
      <c r="AH358" s="18"/>
      <c r="AI358" s="18"/>
      <c r="AJ358" s="18"/>
      <c r="AK358" s="18"/>
    </row>
    <row r="359" ht="12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2"/>
      <c r="K359" s="12"/>
      <c r="L359" s="12"/>
      <c r="AE359" s="18"/>
      <c r="AF359" s="18"/>
      <c r="AG359" s="18"/>
      <c r="AH359" s="18"/>
      <c r="AI359" s="18"/>
      <c r="AJ359" s="18"/>
      <c r="AK359" s="18"/>
    </row>
    <row r="360" ht="12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2"/>
      <c r="K360" s="12"/>
      <c r="L360" s="12"/>
      <c r="AE360" s="18"/>
      <c r="AF360" s="18"/>
      <c r="AG360" s="18"/>
      <c r="AH360" s="18"/>
      <c r="AI360" s="18"/>
      <c r="AJ360" s="18"/>
      <c r="AK360" s="18"/>
    </row>
    <row r="361" ht="12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2"/>
      <c r="K361" s="12"/>
      <c r="L361" s="12"/>
      <c r="AE361" s="18"/>
      <c r="AF361" s="18"/>
      <c r="AG361" s="18"/>
      <c r="AH361" s="18"/>
      <c r="AI361" s="18"/>
      <c r="AJ361" s="18"/>
      <c r="AK361" s="18"/>
    </row>
    <row r="362" ht="12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2"/>
      <c r="K362" s="12"/>
      <c r="L362" s="12"/>
      <c r="AE362" s="18"/>
      <c r="AF362" s="18"/>
      <c r="AG362" s="18"/>
      <c r="AH362" s="18"/>
      <c r="AI362" s="18"/>
      <c r="AJ362" s="18"/>
      <c r="AK362" s="18"/>
    </row>
    <row r="363" ht="12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2"/>
      <c r="K363" s="12"/>
      <c r="L363" s="12"/>
      <c r="AE363" s="18"/>
      <c r="AF363" s="18"/>
      <c r="AG363" s="18"/>
      <c r="AH363" s="18"/>
      <c r="AI363" s="18"/>
      <c r="AJ363" s="18"/>
      <c r="AK363" s="18"/>
    </row>
    <row r="364" ht="12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2"/>
      <c r="K364" s="12"/>
      <c r="L364" s="12"/>
      <c r="AE364" s="18"/>
      <c r="AF364" s="18"/>
      <c r="AG364" s="18"/>
      <c r="AH364" s="18"/>
      <c r="AI364" s="18"/>
      <c r="AJ364" s="18"/>
      <c r="AK364" s="18"/>
    </row>
    <row r="365" ht="12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2"/>
      <c r="K365" s="12"/>
      <c r="L365" s="12"/>
      <c r="AE365" s="18"/>
      <c r="AF365" s="18"/>
      <c r="AG365" s="18"/>
      <c r="AH365" s="18"/>
      <c r="AI365" s="18"/>
      <c r="AJ365" s="18"/>
      <c r="AK365" s="18"/>
    </row>
    <row r="366" ht="12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2"/>
      <c r="K366" s="12"/>
      <c r="L366" s="12"/>
      <c r="M366" s="12"/>
      <c r="N366" s="12"/>
      <c r="O366" s="12"/>
      <c r="P366" s="15"/>
      <c r="Q366" s="16"/>
      <c r="R366" s="16"/>
      <c r="S366" s="16"/>
      <c r="T366" s="16"/>
      <c r="U366" s="16"/>
      <c r="V366" s="16"/>
      <c r="W366" s="16"/>
      <c r="X366" s="17"/>
      <c r="Y366" s="17"/>
      <c r="Z366" s="17"/>
      <c r="AA366" s="17"/>
      <c r="AB366" s="17"/>
      <c r="AC366" s="17"/>
      <c r="AD366" s="18"/>
      <c r="AE366" s="18"/>
      <c r="AF366" s="18"/>
      <c r="AG366" s="18"/>
      <c r="AH366" s="18"/>
      <c r="AI366" s="18"/>
      <c r="AJ366" s="18"/>
      <c r="AK366" s="18"/>
    </row>
    <row r="367" ht="12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2"/>
      <c r="K367" s="12"/>
      <c r="L367" s="12"/>
      <c r="M367" s="12"/>
      <c r="N367" s="12"/>
      <c r="O367" s="12"/>
      <c r="P367" s="15"/>
      <c r="Q367" s="16"/>
      <c r="R367" s="16"/>
      <c r="S367" s="16"/>
      <c r="T367" s="16"/>
      <c r="U367" s="16"/>
      <c r="V367" s="16"/>
      <c r="W367" s="16"/>
      <c r="X367" s="17"/>
      <c r="Y367" s="17"/>
      <c r="Z367" s="17"/>
      <c r="AA367" s="17"/>
      <c r="AB367" s="17"/>
      <c r="AC367" s="17"/>
      <c r="AD367" s="18"/>
      <c r="AE367" s="18"/>
      <c r="AF367" s="18"/>
      <c r="AG367" s="18"/>
      <c r="AH367" s="18"/>
      <c r="AI367" s="18"/>
      <c r="AJ367" s="18"/>
      <c r="AK367" s="18"/>
    </row>
    <row r="368" ht="12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2"/>
      <c r="K368" s="12"/>
      <c r="L368" s="12"/>
      <c r="M368" s="12"/>
      <c r="N368" s="12"/>
      <c r="O368" s="12"/>
      <c r="P368" s="15"/>
      <c r="Q368" s="16"/>
      <c r="R368" s="16"/>
      <c r="S368" s="16"/>
      <c r="T368" s="16"/>
      <c r="U368" s="16"/>
      <c r="V368" s="16"/>
      <c r="W368" s="16"/>
      <c r="X368" s="17"/>
      <c r="Y368" s="17"/>
      <c r="Z368" s="17"/>
      <c r="AA368" s="17"/>
      <c r="AB368" s="17"/>
      <c r="AC368" s="17"/>
      <c r="AD368" s="18"/>
      <c r="AE368" s="18"/>
      <c r="AF368" s="18"/>
      <c r="AG368" s="18"/>
      <c r="AH368" s="18"/>
      <c r="AI368" s="18"/>
      <c r="AJ368" s="18"/>
      <c r="AK368" s="18"/>
    </row>
    <row r="369" ht="12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2"/>
      <c r="K369" s="12"/>
      <c r="L369" s="12"/>
      <c r="M369" s="12"/>
      <c r="N369" s="12"/>
      <c r="O369" s="12"/>
      <c r="P369" s="15"/>
      <c r="Q369" s="16"/>
      <c r="R369" s="16"/>
      <c r="S369" s="16"/>
      <c r="T369" s="16"/>
      <c r="U369" s="16"/>
      <c r="V369" s="16"/>
      <c r="W369" s="16"/>
      <c r="X369" s="17"/>
      <c r="Y369" s="17"/>
      <c r="Z369" s="17"/>
      <c r="AA369" s="17"/>
      <c r="AB369" s="17"/>
      <c r="AC369" s="17"/>
      <c r="AD369" s="18"/>
      <c r="AE369" s="18"/>
      <c r="AF369" s="18"/>
      <c r="AG369" s="18"/>
      <c r="AH369" s="18"/>
      <c r="AI369" s="18"/>
      <c r="AJ369" s="18"/>
      <c r="AK369" s="18"/>
    </row>
    <row r="370" ht="12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2"/>
      <c r="K370" s="12"/>
      <c r="L370" s="12"/>
      <c r="M370" s="12"/>
      <c r="N370" s="12"/>
      <c r="O370" s="12"/>
      <c r="P370" s="15"/>
      <c r="Q370" s="16"/>
      <c r="R370" s="16"/>
      <c r="S370" s="16"/>
      <c r="T370" s="16"/>
      <c r="U370" s="16"/>
      <c r="V370" s="16"/>
      <c r="W370" s="16"/>
      <c r="X370" s="17"/>
      <c r="Y370" s="17"/>
      <c r="Z370" s="17"/>
      <c r="AA370" s="17"/>
      <c r="AB370" s="17"/>
      <c r="AC370" s="17"/>
      <c r="AD370" s="18"/>
      <c r="AE370" s="18"/>
      <c r="AF370" s="18"/>
      <c r="AG370" s="18"/>
      <c r="AH370" s="18"/>
      <c r="AI370" s="18"/>
      <c r="AJ370" s="18"/>
      <c r="AK370" s="18"/>
    </row>
    <row r="371" ht="12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2"/>
      <c r="K371" s="12"/>
      <c r="L371" s="12"/>
      <c r="M371" s="12"/>
      <c r="N371" s="12"/>
      <c r="O371" s="12"/>
      <c r="P371" s="15"/>
      <c r="Q371" s="16"/>
      <c r="R371" s="16"/>
      <c r="S371" s="16"/>
      <c r="T371" s="16"/>
      <c r="U371" s="16"/>
      <c r="V371" s="16"/>
      <c r="W371" s="16"/>
      <c r="X371" s="17"/>
      <c r="Y371" s="17"/>
      <c r="Z371" s="17"/>
      <c r="AA371" s="17"/>
      <c r="AB371" s="17"/>
      <c r="AC371" s="17"/>
      <c r="AD371" s="18"/>
      <c r="AE371" s="18"/>
      <c r="AF371" s="18"/>
      <c r="AG371" s="18"/>
      <c r="AH371" s="18"/>
      <c r="AI371" s="18"/>
      <c r="AJ371" s="18"/>
      <c r="AK371" s="18"/>
    </row>
    <row r="372" ht="12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2"/>
      <c r="K372" s="12"/>
      <c r="L372" s="12"/>
      <c r="M372" s="12"/>
      <c r="N372" s="12"/>
      <c r="O372" s="12"/>
      <c r="P372" s="15"/>
      <c r="Q372" s="16"/>
      <c r="R372" s="16"/>
      <c r="S372" s="16"/>
      <c r="T372" s="16"/>
      <c r="U372" s="16"/>
      <c r="V372" s="16"/>
      <c r="W372" s="16"/>
      <c r="X372" s="17"/>
      <c r="Y372" s="17"/>
      <c r="Z372" s="17"/>
      <c r="AA372" s="17"/>
      <c r="AB372" s="17"/>
      <c r="AC372" s="17"/>
      <c r="AD372" s="18"/>
      <c r="AE372" s="18"/>
      <c r="AF372" s="18"/>
      <c r="AG372" s="18"/>
      <c r="AH372" s="18"/>
      <c r="AI372" s="18"/>
      <c r="AJ372" s="18"/>
      <c r="AK372" s="18"/>
    </row>
    <row r="373" ht="12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2"/>
      <c r="K373" s="12"/>
      <c r="L373" s="12"/>
      <c r="M373" s="12"/>
      <c r="N373" s="12"/>
      <c r="O373" s="12"/>
      <c r="P373" s="15"/>
      <c r="Q373" s="16"/>
      <c r="R373" s="16"/>
      <c r="S373" s="16"/>
      <c r="T373" s="16"/>
      <c r="U373" s="16"/>
      <c r="V373" s="16"/>
      <c r="W373" s="16"/>
      <c r="X373" s="17"/>
      <c r="Y373" s="17"/>
      <c r="Z373" s="17"/>
      <c r="AA373" s="17"/>
      <c r="AB373" s="17"/>
      <c r="AC373" s="17"/>
      <c r="AD373" s="18"/>
      <c r="AE373" s="18"/>
      <c r="AF373" s="18"/>
      <c r="AG373" s="18"/>
      <c r="AH373" s="18"/>
      <c r="AI373" s="18"/>
      <c r="AJ373" s="18"/>
      <c r="AK373" s="18"/>
    </row>
    <row r="374" ht="12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2"/>
      <c r="K374" s="12"/>
      <c r="L374" s="12"/>
      <c r="M374" s="12"/>
      <c r="N374" s="12"/>
      <c r="O374" s="12"/>
      <c r="P374" s="15"/>
      <c r="Q374" s="16"/>
      <c r="R374" s="16"/>
      <c r="S374" s="16"/>
      <c r="T374" s="16"/>
      <c r="U374" s="16"/>
      <c r="V374" s="16"/>
      <c r="W374" s="16"/>
      <c r="X374" s="17"/>
      <c r="Y374" s="17"/>
      <c r="Z374" s="17"/>
      <c r="AA374" s="17"/>
      <c r="AB374" s="17"/>
      <c r="AC374" s="17"/>
      <c r="AD374" s="18"/>
      <c r="AE374" s="18"/>
      <c r="AF374" s="18"/>
      <c r="AG374" s="18"/>
      <c r="AH374" s="18"/>
      <c r="AI374" s="18"/>
      <c r="AJ374" s="18"/>
      <c r="AK374" s="18"/>
    </row>
    <row r="375" ht="12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2"/>
      <c r="K375" s="12"/>
      <c r="L375" s="12"/>
      <c r="M375" s="12"/>
      <c r="N375" s="12"/>
      <c r="O375" s="12"/>
      <c r="P375" s="15"/>
      <c r="Q375" s="16"/>
      <c r="R375" s="16"/>
      <c r="S375" s="16"/>
      <c r="T375" s="16"/>
      <c r="U375" s="16"/>
      <c r="V375" s="16"/>
      <c r="W375" s="16"/>
      <c r="X375" s="17"/>
      <c r="Y375" s="17"/>
      <c r="Z375" s="17"/>
      <c r="AA375" s="17"/>
      <c r="AB375" s="17"/>
      <c r="AC375" s="17"/>
      <c r="AD375" s="18"/>
      <c r="AE375" s="18"/>
      <c r="AF375" s="18"/>
      <c r="AG375" s="18"/>
      <c r="AH375" s="18"/>
      <c r="AI375" s="18"/>
      <c r="AJ375" s="18"/>
      <c r="AK375" s="18"/>
    </row>
    <row r="376" ht="12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2"/>
      <c r="K376" s="12"/>
      <c r="L376" s="12"/>
      <c r="M376" s="12"/>
      <c r="N376" s="12"/>
      <c r="O376" s="12"/>
      <c r="P376" s="15"/>
      <c r="Q376" s="16"/>
      <c r="R376" s="16"/>
      <c r="S376" s="16"/>
      <c r="T376" s="16"/>
      <c r="U376" s="16"/>
      <c r="V376" s="16"/>
      <c r="W376" s="16"/>
      <c r="X376" s="17"/>
      <c r="Y376" s="17"/>
      <c r="Z376" s="17"/>
      <c r="AA376" s="17"/>
      <c r="AB376" s="17"/>
      <c r="AC376" s="18"/>
      <c r="AD376" s="18"/>
      <c r="AE376" s="18"/>
      <c r="AF376" s="18"/>
      <c r="AG376" s="18"/>
      <c r="AH376" s="18"/>
      <c r="AI376" s="18"/>
      <c r="AJ376" s="18"/>
      <c r="AK376" s="18"/>
    </row>
    <row r="377" ht="12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2"/>
      <c r="K377" s="12"/>
      <c r="L377" s="12"/>
      <c r="M377" s="12"/>
      <c r="N377" s="12"/>
      <c r="O377" s="12"/>
      <c r="P377" s="15"/>
      <c r="Q377" s="16"/>
      <c r="R377" s="16"/>
      <c r="S377" s="16"/>
      <c r="T377" s="16"/>
      <c r="U377" s="16"/>
      <c r="V377" s="16"/>
      <c r="W377" s="16"/>
      <c r="X377" s="17"/>
      <c r="Y377" s="17"/>
      <c r="Z377" s="17"/>
      <c r="AA377" s="17"/>
      <c r="AB377" s="17"/>
      <c r="AC377" s="18"/>
      <c r="AD377" s="18"/>
      <c r="AE377" s="18"/>
      <c r="AF377" s="18"/>
      <c r="AG377" s="18"/>
      <c r="AH377" s="18"/>
      <c r="AI377" s="18"/>
      <c r="AJ377" s="18"/>
      <c r="AK377" s="18"/>
    </row>
    <row r="378" ht="12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2"/>
      <c r="K378" s="12"/>
      <c r="L378" s="12"/>
      <c r="M378" s="12"/>
      <c r="N378" s="12"/>
      <c r="O378" s="12"/>
      <c r="P378" s="15"/>
      <c r="Q378" s="16"/>
      <c r="R378" s="16"/>
      <c r="S378" s="16"/>
      <c r="T378" s="16"/>
      <c r="U378" s="16"/>
      <c r="V378" s="16"/>
      <c r="W378" s="16"/>
      <c r="X378" s="17"/>
      <c r="Y378" s="17"/>
      <c r="Z378" s="17"/>
      <c r="AA378" s="17"/>
      <c r="AB378" s="17"/>
      <c r="AC378" s="18"/>
      <c r="AD378" s="18"/>
      <c r="AE378" s="18"/>
      <c r="AF378" s="18"/>
      <c r="AG378" s="18"/>
      <c r="AH378" s="18"/>
      <c r="AI378" s="18"/>
      <c r="AJ378" s="18"/>
      <c r="AK378" s="18"/>
    </row>
    <row r="379" ht="12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2"/>
      <c r="K379" s="12"/>
      <c r="L379" s="12"/>
      <c r="M379" s="12"/>
      <c r="N379" s="12"/>
      <c r="O379" s="12"/>
      <c r="P379" s="15"/>
      <c r="Q379" s="16"/>
      <c r="R379" s="16"/>
      <c r="S379" s="16"/>
      <c r="T379" s="16"/>
      <c r="U379" s="16"/>
      <c r="V379" s="16"/>
      <c r="W379" s="16"/>
      <c r="X379" s="17"/>
      <c r="Y379" s="17"/>
      <c r="Z379" s="17"/>
      <c r="AA379" s="17"/>
      <c r="AB379" s="17"/>
      <c r="AC379" s="18"/>
      <c r="AD379" s="18"/>
      <c r="AE379" s="18"/>
      <c r="AF379" s="18"/>
      <c r="AG379" s="18"/>
      <c r="AH379" s="18"/>
      <c r="AI379" s="18"/>
      <c r="AJ379" s="18"/>
      <c r="AK379" s="18"/>
    </row>
    <row r="380" ht="12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2"/>
      <c r="K380" s="12"/>
      <c r="L380" s="12"/>
      <c r="M380" s="12"/>
      <c r="N380" s="12"/>
      <c r="O380" s="12"/>
      <c r="P380" s="15"/>
      <c r="Q380" s="16"/>
      <c r="R380" s="16"/>
      <c r="S380" s="16"/>
      <c r="T380" s="16"/>
      <c r="U380" s="16"/>
      <c r="V380" s="16"/>
      <c r="W380" s="16"/>
      <c r="X380" s="17"/>
      <c r="Y380" s="17"/>
      <c r="Z380" s="17"/>
      <c r="AA380" s="17"/>
      <c r="AB380" s="17"/>
      <c r="AC380" s="18"/>
      <c r="AD380" s="18"/>
      <c r="AE380" s="18"/>
      <c r="AF380" s="18"/>
      <c r="AG380" s="18"/>
      <c r="AH380" s="18"/>
      <c r="AI380" s="18"/>
      <c r="AJ380" s="18"/>
      <c r="AK380" s="18"/>
    </row>
    <row r="381" ht="12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2"/>
      <c r="K381" s="12"/>
      <c r="L381" s="12"/>
      <c r="M381" s="12"/>
      <c r="N381" s="12"/>
      <c r="O381" s="12"/>
      <c r="P381" s="15"/>
      <c r="Q381" s="16"/>
      <c r="R381" s="16"/>
      <c r="S381" s="16"/>
      <c r="T381" s="16"/>
      <c r="U381" s="16"/>
      <c r="V381" s="16"/>
      <c r="W381" s="16"/>
      <c r="X381" s="17"/>
      <c r="Y381" s="17"/>
      <c r="Z381" s="17"/>
      <c r="AA381" s="17"/>
      <c r="AB381" s="17"/>
      <c r="AC381" s="18"/>
      <c r="AD381" s="18"/>
      <c r="AE381" s="18"/>
      <c r="AF381" s="18"/>
      <c r="AG381" s="18"/>
      <c r="AH381" s="18"/>
      <c r="AI381" s="18"/>
      <c r="AJ381" s="18"/>
      <c r="AK381" s="18"/>
    </row>
    <row r="382" ht="12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2"/>
      <c r="K382" s="12"/>
      <c r="L382" s="12"/>
      <c r="M382" s="12"/>
      <c r="N382" s="12"/>
      <c r="O382" s="12"/>
      <c r="P382" s="15"/>
      <c r="Q382" s="16"/>
      <c r="R382" s="16"/>
      <c r="S382" s="16"/>
      <c r="T382" s="16"/>
      <c r="U382" s="16"/>
      <c r="V382" s="16"/>
      <c r="W382" s="16"/>
      <c r="X382" s="17"/>
      <c r="Y382" s="17"/>
      <c r="Z382" s="17"/>
      <c r="AA382" s="17"/>
      <c r="AB382" s="17"/>
      <c r="AC382" s="18"/>
      <c r="AD382" s="18"/>
      <c r="AE382" s="18"/>
      <c r="AF382" s="18"/>
      <c r="AG382" s="18"/>
      <c r="AH382" s="18"/>
      <c r="AI382" s="18"/>
      <c r="AJ382" s="18"/>
      <c r="AK382" s="18"/>
    </row>
    <row r="383" ht="12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2"/>
      <c r="K383" s="12"/>
      <c r="L383" s="12"/>
      <c r="M383" s="12"/>
      <c r="N383" s="12"/>
      <c r="O383" s="12"/>
      <c r="P383" s="15"/>
      <c r="Q383" s="16"/>
      <c r="R383" s="16"/>
      <c r="S383" s="16"/>
      <c r="T383" s="16"/>
      <c r="U383" s="16"/>
      <c r="V383" s="16"/>
      <c r="W383" s="16"/>
      <c r="X383" s="17"/>
      <c r="Y383" s="17"/>
      <c r="Z383" s="17"/>
      <c r="AA383" s="17"/>
      <c r="AB383" s="17"/>
      <c r="AC383" s="18"/>
      <c r="AD383" s="18"/>
      <c r="AE383" s="18"/>
      <c r="AF383" s="18"/>
      <c r="AG383" s="18"/>
      <c r="AH383" s="18"/>
      <c r="AI383" s="18"/>
      <c r="AJ383" s="18"/>
      <c r="AK383" s="18"/>
    </row>
    <row r="384" ht="12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2"/>
      <c r="K384" s="12"/>
      <c r="L384" s="12"/>
      <c r="M384" s="12"/>
      <c r="N384" s="12"/>
      <c r="O384" s="12"/>
      <c r="P384" s="15"/>
      <c r="Q384" s="16"/>
      <c r="R384" s="16"/>
      <c r="S384" s="16"/>
      <c r="T384" s="16"/>
      <c r="U384" s="16"/>
      <c r="V384" s="16"/>
      <c r="W384" s="16"/>
      <c r="X384" s="17"/>
      <c r="Y384" s="17"/>
      <c r="Z384" s="17"/>
      <c r="AA384" s="17"/>
      <c r="AB384" s="17"/>
      <c r="AC384" s="18"/>
      <c r="AD384" s="18"/>
      <c r="AE384" s="18"/>
      <c r="AF384" s="18"/>
      <c r="AG384" s="18"/>
      <c r="AH384" s="18"/>
      <c r="AI384" s="18"/>
      <c r="AJ384" s="18"/>
      <c r="AK384" s="18"/>
    </row>
    <row r="385" ht="12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2"/>
      <c r="K385" s="12"/>
      <c r="L385" s="12"/>
      <c r="M385" s="12"/>
      <c r="N385" s="12"/>
      <c r="O385" s="12"/>
      <c r="P385" s="15"/>
      <c r="Q385" s="16"/>
      <c r="R385" s="16"/>
      <c r="S385" s="16"/>
      <c r="T385" s="16"/>
      <c r="U385" s="16"/>
      <c r="V385" s="16"/>
      <c r="W385" s="16"/>
      <c r="X385" s="17"/>
      <c r="Y385" s="17"/>
      <c r="Z385" s="17"/>
      <c r="AA385" s="17"/>
      <c r="AB385" s="17"/>
      <c r="AC385" s="18"/>
      <c r="AD385" s="18"/>
      <c r="AE385" s="18"/>
      <c r="AF385" s="18"/>
      <c r="AG385" s="18"/>
      <c r="AH385" s="18"/>
      <c r="AI385" s="18"/>
      <c r="AJ385" s="18"/>
      <c r="AK385" s="18"/>
    </row>
    <row r="386" ht="12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2"/>
      <c r="K386" s="12"/>
      <c r="L386" s="12"/>
      <c r="M386" s="12"/>
      <c r="N386" s="12"/>
      <c r="O386" s="12"/>
      <c r="P386" s="15"/>
      <c r="Q386" s="16"/>
      <c r="R386" s="16"/>
      <c r="S386" s="16"/>
      <c r="T386" s="16"/>
      <c r="U386" s="16"/>
      <c r="V386" s="16"/>
      <c r="W386" s="16"/>
      <c r="X386" s="17"/>
      <c r="Y386" s="17"/>
      <c r="Z386" s="17"/>
      <c r="AA386" s="17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</row>
    <row r="387" ht="12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2"/>
      <c r="K387" s="12"/>
      <c r="L387" s="12"/>
      <c r="M387" s="12"/>
      <c r="N387" s="12"/>
      <c r="O387" s="12"/>
      <c r="P387" s="15"/>
      <c r="Q387" s="16"/>
      <c r="R387" s="16"/>
      <c r="S387" s="16"/>
      <c r="T387" s="16"/>
      <c r="U387" s="16"/>
      <c r="V387" s="16"/>
      <c r="W387" s="16"/>
      <c r="X387" s="17"/>
      <c r="Y387" s="17"/>
      <c r="Z387" s="17"/>
      <c r="AA387" s="17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</row>
    <row r="388" ht="12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2"/>
      <c r="K388" s="12"/>
      <c r="L388" s="12"/>
      <c r="M388" s="12"/>
      <c r="N388" s="12"/>
      <c r="O388" s="12"/>
      <c r="P388" s="15"/>
      <c r="Q388" s="16"/>
      <c r="R388" s="16"/>
      <c r="S388" s="16"/>
      <c r="T388" s="16"/>
      <c r="U388" s="16"/>
      <c r="V388" s="16"/>
      <c r="W388" s="16"/>
      <c r="X388" s="17"/>
      <c r="Y388" s="17"/>
      <c r="Z388" s="17"/>
      <c r="AA388" s="17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</row>
    <row r="389" ht="12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2"/>
      <c r="K389" s="12"/>
      <c r="L389" s="12"/>
      <c r="M389" s="12"/>
      <c r="N389" s="12"/>
      <c r="O389" s="12"/>
      <c r="P389" s="15"/>
      <c r="Q389" s="16"/>
      <c r="R389" s="16"/>
      <c r="S389" s="16"/>
      <c r="T389" s="16"/>
      <c r="U389" s="16"/>
      <c r="V389" s="16"/>
      <c r="W389" s="16"/>
      <c r="X389" s="17"/>
      <c r="Y389" s="17"/>
      <c r="Z389" s="17"/>
      <c r="AA389" s="17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</row>
    <row r="390" ht="12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2"/>
      <c r="K390" s="12"/>
      <c r="L390" s="12"/>
      <c r="M390" s="12"/>
      <c r="N390" s="12"/>
      <c r="O390" s="12"/>
      <c r="P390" s="15"/>
      <c r="Q390" s="16"/>
      <c r="R390" s="16"/>
      <c r="S390" s="16"/>
      <c r="T390" s="16"/>
      <c r="U390" s="16"/>
      <c r="V390" s="16"/>
      <c r="W390" s="16"/>
      <c r="X390" s="17"/>
      <c r="Y390" s="17"/>
      <c r="Z390" s="17"/>
      <c r="AA390" s="17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</row>
    <row r="391" ht="12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2"/>
      <c r="K391" s="12"/>
      <c r="L391" s="12"/>
      <c r="M391" s="12"/>
      <c r="N391" s="12"/>
      <c r="O391" s="12"/>
      <c r="P391" s="15"/>
      <c r="Q391" s="16"/>
      <c r="R391" s="16"/>
      <c r="S391" s="16"/>
      <c r="T391" s="16"/>
      <c r="U391" s="16"/>
      <c r="V391" s="16"/>
      <c r="W391" s="16"/>
      <c r="X391" s="17"/>
      <c r="Y391" s="17"/>
      <c r="Z391" s="17"/>
      <c r="AA391" s="17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</row>
    <row r="392" ht="12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2"/>
      <c r="K392" s="12"/>
      <c r="L392" s="12"/>
      <c r="M392" s="12"/>
      <c r="N392" s="12"/>
      <c r="O392" s="12"/>
      <c r="P392" s="15"/>
      <c r="Q392" s="16"/>
      <c r="R392" s="16"/>
      <c r="S392" s="16"/>
      <c r="T392" s="16"/>
      <c r="U392" s="16"/>
      <c r="V392" s="16"/>
      <c r="W392" s="16"/>
      <c r="X392" s="17"/>
      <c r="Y392" s="17"/>
      <c r="Z392" s="17"/>
      <c r="AA392" s="17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</row>
    <row r="393" ht="12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2"/>
      <c r="K393" s="12"/>
      <c r="L393" s="12"/>
      <c r="M393" s="12"/>
      <c r="N393" s="12"/>
      <c r="O393" s="12"/>
      <c r="P393" s="15"/>
      <c r="Q393" s="16"/>
      <c r="R393" s="16"/>
      <c r="S393" s="16"/>
      <c r="T393" s="16"/>
      <c r="U393" s="16"/>
      <c r="V393" s="16"/>
      <c r="W393" s="16"/>
      <c r="X393" s="17"/>
      <c r="Y393" s="17"/>
      <c r="Z393" s="17"/>
      <c r="AA393" s="17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</row>
    <row r="394" ht="12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2"/>
      <c r="K394" s="12"/>
      <c r="L394" s="12"/>
      <c r="M394" s="12"/>
      <c r="N394" s="12"/>
      <c r="O394" s="12"/>
      <c r="P394" s="15"/>
      <c r="Q394" s="16"/>
      <c r="R394" s="16"/>
      <c r="S394" s="16"/>
      <c r="T394" s="16"/>
      <c r="U394" s="16"/>
      <c r="V394" s="16"/>
      <c r="W394" s="16"/>
      <c r="X394" s="17"/>
      <c r="Y394" s="17"/>
      <c r="Z394" s="17"/>
      <c r="AA394" s="17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</row>
    <row r="395" ht="12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2"/>
      <c r="K395" s="12"/>
      <c r="L395" s="12"/>
      <c r="M395" s="12"/>
      <c r="N395" s="12"/>
      <c r="O395" s="12"/>
      <c r="P395" s="15"/>
      <c r="Q395" s="16"/>
      <c r="R395" s="16"/>
      <c r="S395" s="16"/>
      <c r="T395" s="16"/>
      <c r="U395" s="16"/>
      <c r="V395" s="16"/>
      <c r="W395" s="16"/>
      <c r="X395" s="17"/>
      <c r="Y395" s="17"/>
      <c r="Z395" s="17"/>
      <c r="AA395" s="17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</row>
    <row r="396" ht="12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2"/>
      <c r="K396" s="12"/>
      <c r="L396" s="12"/>
      <c r="M396" s="12"/>
      <c r="N396" s="12"/>
      <c r="O396" s="12"/>
      <c r="P396" s="15"/>
      <c r="Q396" s="16"/>
      <c r="R396" s="16"/>
      <c r="S396" s="16"/>
      <c r="T396" s="16"/>
      <c r="U396" s="16"/>
      <c r="V396" s="16"/>
      <c r="W396" s="16"/>
      <c r="X396" s="17"/>
      <c r="Y396" s="17"/>
      <c r="Z396" s="17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</row>
    <row r="397" ht="12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2"/>
      <c r="K397" s="12"/>
      <c r="L397" s="12"/>
      <c r="M397" s="12"/>
      <c r="N397" s="12"/>
      <c r="O397" s="12"/>
      <c r="P397" s="15"/>
      <c r="Q397" s="16"/>
      <c r="R397" s="16"/>
      <c r="S397" s="16"/>
      <c r="T397" s="16"/>
      <c r="U397" s="16"/>
      <c r="V397" s="16"/>
      <c r="W397" s="16"/>
      <c r="X397" s="17"/>
      <c r="Y397" s="17"/>
      <c r="Z397" s="17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</row>
    <row r="398" ht="12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2"/>
      <c r="K398" s="12"/>
      <c r="L398" s="12"/>
      <c r="M398" s="12"/>
      <c r="N398" s="12"/>
      <c r="O398" s="12"/>
      <c r="P398" s="15"/>
      <c r="Q398" s="16"/>
      <c r="R398" s="16"/>
      <c r="S398" s="16"/>
      <c r="T398" s="16"/>
      <c r="U398" s="16"/>
      <c r="V398" s="16"/>
      <c r="W398" s="16"/>
      <c r="X398" s="17"/>
      <c r="Y398" s="17"/>
      <c r="Z398" s="17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</row>
    <row r="399" ht="12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2"/>
      <c r="K399" s="12"/>
      <c r="L399" s="12"/>
      <c r="M399" s="12"/>
      <c r="N399" s="12"/>
      <c r="O399" s="12"/>
      <c r="P399" s="15"/>
      <c r="Q399" s="16"/>
      <c r="R399" s="16"/>
      <c r="S399" s="16"/>
      <c r="T399" s="16"/>
      <c r="U399" s="16"/>
      <c r="V399" s="16"/>
      <c r="W399" s="16"/>
      <c r="X399" s="17"/>
      <c r="Y399" s="17"/>
      <c r="Z399" s="17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</row>
    <row r="400" ht="12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2"/>
      <c r="K400" s="12"/>
      <c r="L400" s="12"/>
      <c r="M400" s="12"/>
      <c r="N400" s="12"/>
      <c r="O400" s="12"/>
      <c r="P400" s="15"/>
      <c r="Q400" s="16"/>
      <c r="R400" s="16"/>
      <c r="S400" s="16"/>
      <c r="T400" s="16"/>
      <c r="U400" s="16"/>
      <c r="V400" s="16"/>
      <c r="W400" s="16"/>
      <c r="X400" s="17"/>
      <c r="Y400" s="17"/>
      <c r="Z400" s="17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</row>
    <row r="401" ht="12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2"/>
      <c r="K401" s="12"/>
      <c r="L401" s="12"/>
      <c r="M401" s="12"/>
      <c r="N401" s="12"/>
      <c r="O401" s="12"/>
      <c r="P401" s="15"/>
      <c r="Q401" s="16"/>
      <c r="R401" s="16"/>
      <c r="S401" s="16"/>
      <c r="T401" s="16"/>
      <c r="U401" s="16"/>
      <c r="V401" s="16"/>
      <c r="W401" s="16"/>
      <c r="X401" s="17"/>
      <c r="Y401" s="17"/>
      <c r="Z401" s="17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</row>
    <row r="402" ht="12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2"/>
      <c r="K402" s="12"/>
      <c r="L402" s="12"/>
      <c r="M402" s="12"/>
      <c r="N402" s="12"/>
      <c r="O402" s="12"/>
      <c r="P402" s="15"/>
      <c r="Q402" s="16"/>
      <c r="R402" s="16"/>
      <c r="S402" s="16"/>
      <c r="T402" s="16"/>
      <c r="U402" s="16"/>
      <c r="V402" s="16"/>
      <c r="W402" s="16"/>
      <c r="X402" s="17"/>
      <c r="Y402" s="17"/>
      <c r="Z402" s="17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</row>
    <row r="403" ht="12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2"/>
      <c r="K403" s="12"/>
      <c r="L403" s="12"/>
      <c r="M403" s="12"/>
      <c r="N403" s="12"/>
      <c r="O403" s="12"/>
      <c r="P403" s="15"/>
      <c r="Q403" s="16"/>
      <c r="R403" s="16"/>
      <c r="S403" s="16"/>
      <c r="T403" s="16"/>
      <c r="U403" s="16"/>
      <c r="V403" s="16"/>
      <c r="W403" s="16"/>
      <c r="X403" s="17"/>
      <c r="Y403" s="17"/>
      <c r="Z403" s="17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</row>
    <row r="404" ht="12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2"/>
      <c r="K404" s="12"/>
      <c r="L404" s="12"/>
      <c r="M404" s="12"/>
      <c r="N404" s="12"/>
      <c r="O404" s="12"/>
      <c r="P404" s="15"/>
      <c r="Q404" s="16"/>
      <c r="R404" s="16"/>
      <c r="S404" s="16"/>
      <c r="T404" s="16"/>
      <c r="U404" s="16"/>
      <c r="V404" s="16"/>
      <c r="W404" s="16"/>
      <c r="X404" s="17"/>
      <c r="Y404" s="17"/>
      <c r="Z404" s="17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</row>
    <row r="405" ht="12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2"/>
      <c r="K405" s="12"/>
      <c r="L405" s="12"/>
      <c r="M405" s="12"/>
      <c r="N405" s="12"/>
      <c r="O405" s="12"/>
      <c r="P405" s="15"/>
      <c r="Q405" s="16"/>
      <c r="R405" s="16"/>
      <c r="S405" s="16"/>
      <c r="T405" s="16"/>
      <c r="U405" s="16"/>
      <c r="V405" s="16"/>
      <c r="W405" s="16"/>
      <c r="X405" s="17"/>
      <c r="Y405" s="17"/>
      <c r="Z405" s="17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</row>
    <row r="406" ht="12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2"/>
      <c r="K406" s="12"/>
      <c r="L406" s="12"/>
      <c r="M406" s="12"/>
      <c r="N406" s="12"/>
      <c r="O406" s="12"/>
      <c r="P406" s="15"/>
      <c r="Q406" s="16"/>
      <c r="R406" s="16"/>
      <c r="S406" s="16"/>
      <c r="T406" s="16"/>
      <c r="U406" s="16"/>
      <c r="V406" s="16"/>
      <c r="W406" s="16"/>
      <c r="X406" s="17"/>
      <c r="Y406" s="17"/>
    </row>
    <row r="407" ht="12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2"/>
      <c r="K407" s="12"/>
      <c r="L407" s="12"/>
      <c r="M407" s="12"/>
      <c r="N407" s="12"/>
      <c r="O407" s="12"/>
      <c r="P407" s="15"/>
      <c r="Q407" s="16"/>
      <c r="R407" s="16"/>
      <c r="S407" s="16"/>
      <c r="T407" s="16"/>
      <c r="U407" s="16"/>
      <c r="V407" s="16"/>
      <c r="W407" s="16"/>
      <c r="X407" s="17"/>
      <c r="Y407" s="17"/>
    </row>
    <row r="408" ht="12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2"/>
      <c r="K408" s="12"/>
      <c r="L408" s="12"/>
      <c r="M408" s="12"/>
      <c r="N408" s="12"/>
      <c r="O408" s="12"/>
      <c r="P408" s="15"/>
      <c r="Q408" s="16"/>
      <c r="R408" s="16"/>
      <c r="S408" s="16"/>
      <c r="T408" s="16"/>
      <c r="U408" s="16"/>
      <c r="V408" s="16"/>
      <c r="W408" s="16"/>
      <c r="X408" s="17"/>
      <c r="Y408" s="17"/>
    </row>
    <row r="409" ht="12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2"/>
      <c r="K409" s="12"/>
      <c r="L409" s="12"/>
      <c r="M409" s="12"/>
      <c r="N409" s="12"/>
      <c r="O409" s="12"/>
      <c r="P409" s="15"/>
      <c r="Q409" s="16"/>
      <c r="R409" s="16"/>
      <c r="S409" s="16"/>
      <c r="T409" s="16"/>
      <c r="U409" s="16"/>
      <c r="V409" s="16"/>
      <c r="W409" s="16"/>
      <c r="X409" s="17"/>
      <c r="Y409" s="17"/>
    </row>
    <row r="410" ht="12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2"/>
      <c r="K410" s="12"/>
      <c r="L410" s="12"/>
      <c r="M410" s="12"/>
      <c r="N410" s="12"/>
      <c r="O410" s="12"/>
      <c r="P410" s="15"/>
      <c r="Q410" s="16"/>
      <c r="R410" s="16"/>
      <c r="S410" s="16"/>
      <c r="T410" s="16"/>
      <c r="U410" s="16"/>
      <c r="V410" s="16"/>
      <c r="W410" s="16"/>
      <c r="X410" s="17"/>
      <c r="Y410" s="17"/>
    </row>
    <row r="411" ht="12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2"/>
      <c r="K411" s="12"/>
      <c r="L411" s="12"/>
      <c r="M411" s="12"/>
      <c r="N411" s="12"/>
      <c r="O411" s="12"/>
      <c r="P411" s="15"/>
      <c r="Q411" s="16"/>
      <c r="R411" s="16"/>
      <c r="S411" s="16"/>
      <c r="T411" s="16"/>
      <c r="U411" s="16"/>
      <c r="V411" s="16"/>
      <c r="W411" s="16"/>
      <c r="X411" s="17"/>
      <c r="Y411" s="17"/>
    </row>
    <row r="412" ht="12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2"/>
      <c r="K412" s="12"/>
      <c r="L412" s="12"/>
      <c r="M412" s="12"/>
      <c r="N412" s="12"/>
      <c r="O412" s="12"/>
      <c r="P412" s="15"/>
      <c r="Q412" s="16"/>
      <c r="R412" s="16"/>
      <c r="S412" s="16"/>
      <c r="T412" s="16"/>
      <c r="U412" s="16"/>
      <c r="V412" s="16"/>
      <c r="W412" s="16"/>
      <c r="X412" s="17"/>
      <c r="Y412" s="17"/>
    </row>
    <row r="413" ht="12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2"/>
      <c r="K413" s="12"/>
      <c r="L413" s="12"/>
      <c r="M413" s="12"/>
      <c r="N413" s="12"/>
      <c r="O413" s="12"/>
      <c r="P413" s="15"/>
      <c r="Q413" s="16"/>
      <c r="R413" s="16"/>
      <c r="S413" s="16"/>
      <c r="T413" s="16"/>
      <c r="U413" s="16"/>
      <c r="V413" s="16"/>
      <c r="W413" s="16"/>
      <c r="X413" s="17"/>
      <c r="Y413" s="17"/>
    </row>
    <row r="414" ht="12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2"/>
      <c r="K414" s="12"/>
      <c r="L414" s="12"/>
      <c r="M414" s="12"/>
      <c r="N414" s="12"/>
      <c r="O414" s="12"/>
      <c r="P414" s="15"/>
      <c r="Q414" s="16"/>
      <c r="R414" s="16"/>
      <c r="S414" s="16"/>
      <c r="T414" s="16"/>
      <c r="U414" s="16"/>
      <c r="V414" s="16"/>
      <c r="W414" s="16"/>
      <c r="X414" s="17"/>
      <c r="Y414" s="17"/>
    </row>
    <row r="415" ht="12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2"/>
      <c r="K415" s="12"/>
      <c r="L415" s="12"/>
      <c r="M415" s="12"/>
      <c r="N415" s="12"/>
      <c r="O415" s="12"/>
      <c r="P415" s="15"/>
      <c r="Q415" s="16"/>
      <c r="R415" s="16"/>
      <c r="S415" s="16"/>
      <c r="T415" s="16"/>
      <c r="U415" s="16"/>
      <c r="V415" s="16"/>
      <c r="W415" s="16"/>
      <c r="X415" s="17"/>
      <c r="Y415" s="17"/>
    </row>
    <row r="416" ht="12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2"/>
      <c r="K416" s="12"/>
      <c r="L416" s="12"/>
      <c r="M416" s="12"/>
      <c r="N416" s="12"/>
      <c r="O416" s="12"/>
      <c r="P416" s="15"/>
      <c r="Q416" s="16"/>
      <c r="R416" s="16"/>
      <c r="S416" s="16"/>
      <c r="T416" s="16"/>
      <c r="U416" s="16"/>
      <c r="V416" s="16"/>
      <c r="W416" s="16"/>
      <c r="X416" s="17"/>
    </row>
    <row r="417" ht="12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2"/>
      <c r="K417" s="12"/>
      <c r="L417" s="12"/>
      <c r="M417" s="12"/>
      <c r="N417" s="12"/>
      <c r="O417" s="12"/>
      <c r="P417" s="15"/>
      <c r="Q417" s="16"/>
      <c r="R417" s="16"/>
      <c r="S417" s="16"/>
      <c r="T417" s="16"/>
      <c r="U417" s="16"/>
      <c r="V417" s="16"/>
      <c r="W417" s="16"/>
      <c r="X417" s="17"/>
    </row>
    <row r="418" ht="12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2"/>
      <c r="K418" s="12"/>
      <c r="L418" s="12"/>
      <c r="M418" s="12"/>
      <c r="N418" s="12"/>
      <c r="O418" s="12"/>
      <c r="P418" s="15"/>
      <c r="Q418" s="16"/>
      <c r="R418" s="16"/>
      <c r="S418" s="16"/>
      <c r="T418" s="16"/>
      <c r="U418" s="16"/>
      <c r="V418" s="16"/>
      <c r="W418" s="16"/>
      <c r="X418" s="17"/>
    </row>
    <row r="419" ht="12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2"/>
      <c r="K419" s="12"/>
      <c r="L419" s="12"/>
      <c r="M419" s="12"/>
      <c r="N419" s="12"/>
      <c r="O419" s="12"/>
      <c r="P419" s="15"/>
      <c r="Q419" s="16"/>
      <c r="R419" s="16"/>
      <c r="S419" s="16"/>
      <c r="T419" s="16"/>
      <c r="U419" s="16"/>
      <c r="V419" s="16"/>
      <c r="W419" s="16"/>
      <c r="X419" s="17"/>
    </row>
    <row r="420" ht="12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2"/>
      <c r="K420" s="12"/>
      <c r="L420" s="12"/>
      <c r="M420" s="12"/>
      <c r="N420" s="12"/>
      <c r="O420" s="12"/>
      <c r="P420" s="15"/>
      <c r="Q420" s="16"/>
      <c r="R420" s="16"/>
      <c r="S420" s="16"/>
      <c r="T420" s="16"/>
      <c r="U420" s="16"/>
      <c r="V420" s="16"/>
      <c r="W420" s="16"/>
      <c r="X420" s="17"/>
    </row>
    <row r="421" ht="12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2"/>
      <c r="K421" s="12"/>
      <c r="L421" s="12"/>
      <c r="M421" s="12"/>
      <c r="N421" s="12"/>
      <c r="O421" s="12"/>
      <c r="P421" s="15"/>
      <c r="Q421" s="16"/>
      <c r="R421" s="16"/>
      <c r="S421" s="16"/>
      <c r="T421" s="16"/>
      <c r="U421" s="16"/>
      <c r="V421" s="16"/>
      <c r="W421" s="16"/>
      <c r="X421" s="17"/>
    </row>
    <row r="422" ht="12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2"/>
      <c r="K422" s="12"/>
      <c r="L422" s="12"/>
      <c r="M422" s="12"/>
      <c r="N422" s="12"/>
      <c r="O422" s="12"/>
      <c r="P422" s="15"/>
      <c r="Q422" s="16"/>
      <c r="R422" s="16"/>
      <c r="S422" s="16"/>
      <c r="T422" s="16"/>
      <c r="U422" s="16"/>
      <c r="V422" s="16"/>
      <c r="W422" s="16"/>
      <c r="X422" s="17"/>
    </row>
    <row r="423" ht="12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2"/>
      <c r="K423" s="12"/>
      <c r="L423" s="12"/>
      <c r="M423" s="12"/>
      <c r="N423" s="12"/>
      <c r="O423" s="12"/>
      <c r="P423" s="15"/>
      <c r="Q423" s="16"/>
      <c r="R423" s="16"/>
      <c r="S423" s="16"/>
      <c r="T423" s="16"/>
      <c r="U423" s="16"/>
      <c r="V423" s="16"/>
      <c r="W423" s="16"/>
      <c r="X423" s="17"/>
    </row>
    <row r="424" ht="12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2"/>
      <c r="K424" s="12"/>
      <c r="L424" s="12"/>
      <c r="M424" s="12"/>
      <c r="N424" s="12"/>
      <c r="O424" s="12"/>
      <c r="P424" s="15"/>
      <c r="Q424" s="16"/>
      <c r="R424" s="16"/>
      <c r="S424" s="16"/>
      <c r="T424" s="16"/>
      <c r="U424" s="16"/>
      <c r="V424" s="16"/>
      <c r="W424" s="16"/>
      <c r="X424" s="17"/>
    </row>
    <row r="425" ht="12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2"/>
      <c r="K425" s="12"/>
      <c r="L425" s="12"/>
      <c r="M425" s="12"/>
      <c r="N425" s="12"/>
      <c r="O425" s="12"/>
      <c r="P425" s="15"/>
      <c r="Q425" s="16"/>
      <c r="R425" s="16"/>
      <c r="S425" s="16"/>
      <c r="T425" s="16"/>
      <c r="U425" s="16"/>
      <c r="V425" s="16"/>
      <c r="W425" s="16"/>
      <c r="X425" s="17"/>
    </row>
    <row r="426" ht="12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2"/>
      <c r="K426" s="12"/>
      <c r="L426" s="12"/>
      <c r="M426" s="12"/>
      <c r="N426" s="12"/>
      <c r="O426" s="12"/>
      <c r="P426" s="15"/>
      <c r="Q426" s="16"/>
      <c r="R426" s="16"/>
      <c r="S426" s="16"/>
      <c r="T426" s="16"/>
      <c r="U426" s="16"/>
      <c r="V426" s="16"/>
      <c r="W426" s="16"/>
    </row>
    <row r="427" ht="12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2"/>
      <c r="K427" s="12"/>
      <c r="L427" s="12"/>
      <c r="M427" s="12"/>
      <c r="N427" s="12"/>
      <c r="O427" s="12"/>
      <c r="P427" s="15"/>
      <c r="Q427" s="16"/>
      <c r="R427" s="16"/>
      <c r="S427" s="16"/>
      <c r="T427" s="16"/>
      <c r="U427" s="16"/>
      <c r="V427" s="16"/>
      <c r="W427" s="16"/>
    </row>
    <row r="428" ht="12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2"/>
      <c r="K428" s="12"/>
      <c r="L428" s="12"/>
      <c r="M428" s="12"/>
      <c r="N428" s="12"/>
      <c r="O428" s="12"/>
      <c r="P428" s="15"/>
      <c r="Q428" s="16"/>
      <c r="R428" s="16"/>
      <c r="S428" s="16"/>
      <c r="T428" s="16"/>
      <c r="U428" s="16"/>
      <c r="V428" s="16"/>
      <c r="W428" s="16"/>
    </row>
    <row r="429" ht="12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2"/>
      <c r="K429" s="12"/>
      <c r="L429" s="12"/>
      <c r="M429" s="12"/>
      <c r="N429" s="12"/>
      <c r="O429" s="12"/>
      <c r="P429" s="15"/>
      <c r="Q429" s="16"/>
      <c r="R429" s="16"/>
      <c r="S429" s="16"/>
      <c r="T429" s="16"/>
      <c r="U429" s="16"/>
      <c r="V429" s="16"/>
      <c r="W429" s="16"/>
    </row>
    <row r="430" ht="12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2"/>
      <c r="K430" s="12"/>
      <c r="L430" s="12"/>
      <c r="M430" s="12"/>
      <c r="N430" s="12"/>
      <c r="O430" s="12"/>
      <c r="P430" s="15"/>
      <c r="Q430" s="16"/>
      <c r="R430" s="16"/>
      <c r="S430" s="16"/>
      <c r="T430" s="16"/>
      <c r="U430" s="16"/>
      <c r="V430" s="16"/>
      <c r="W430" s="16"/>
    </row>
    <row r="431" ht="12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2"/>
      <c r="K431" s="12"/>
      <c r="L431" s="12"/>
      <c r="M431" s="12"/>
      <c r="N431" s="12"/>
      <c r="O431" s="12"/>
      <c r="P431" s="15"/>
      <c r="Q431" s="16"/>
      <c r="R431" s="16"/>
      <c r="S431" s="16"/>
      <c r="T431" s="16"/>
      <c r="U431" s="16"/>
      <c r="V431" s="16"/>
      <c r="W431" s="16"/>
    </row>
    <row r="432" ht="12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2"/>
      <c r="K432" s="12"/>
      <c r="L432" s="12"/>
      <c r="M432" s="12"/>
      <c r="N432" s="12"/>
      <c r="O432" s="12"/>
      <c r="P432" s="15"/>
      <c r="Q432" s="16"/>
      <c r="R432" s="16"/>
      <c r="S432" s="16"/>
      <c r="T432" s="16"/>
      <c r="U432" s="16"/>
      <c r="V432" s="16"/>
      <c r="W432" s="16"/>
    </row>
    <row r="433" ht="12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2"/>
      <c r="K433" s="12"/>
      <c r="L433" s="12"/>
      <c r="M433" s="12"/>
      <c r="N433" s="12"/>
      <c r="O433" s="12"/>
      <c r="P433" s="15"/>
      <c r="Q433" s="16"/>
      <c r="R433" s="16"/>
      <c r="S433" s="16"/>
      <c r="T433" s="16"/>
      <c r="U433" s="16"/>
      <c r="V433" s="16"/>
      <c r="W433" s="16"/>
    </row>
    <row r="434" ht="12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2"/>
      <c r="K434" s="12"/>
      <c r="L434" s="12"/>
      <c r="M434" s="12"/>
      <c r="N434" s="12"/>
      <c r="O434" s="12"/>
      <c r="P434" s="15"/>
      <c r="Q434" s="16"/>
      <c r="R434" s="16"/>
      <c r="S434" s="16"/>
      <c r="T434" s="16"/>
      <c r="U434" s="16"/>
      <c r="V434" s="16"/>
      <c r="W434" s="16"/>
    </row>
    <row r="435" ht="12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2"/>
      <c r="K435" s="12"/>
      <c r="L435" s="12"/>
      <c r="M435" s="12"/>
      <c r="N435" s="12"/>
      <c r="O435" s="12"/>
      <c r="P435" s="15"/>
      <c r="Q435" s="16"/>
      <c r="R435" s="16"/>
      <c r="S435" s="16"/>
      <c r="T435" s="16"/>
      <c r="U435" s="16"/>
      <c r="V435" s="16"/>
      <c r="W435" s="16"/>
    </row>
    <row r="436" ht="12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2"/>
      <c r="K436" s="12"/>
      <c r="L436" s="12"/>
      <c r="M436" s="12"/>
      <c r="N436" s="12"/>
      <c r="O436" s="12"/>
      <c r="P436" s="15"/>
      <c r="Q436" s="16"/>
      <c r="R436" s="16"/>
      <c r="S436" s="16"/>
      <c r="T436" s="16"/>
      <c r="U436" s="16"/>
      <c r="V436" s="16"/>
    </row>
    <row r="437" ht="12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2"/>
      <c r="K437" s="12"/>
      <c r="L437" s="12"/>
      <c r="M437" s="12"/>
      <c r="N437" s="12"/>
      <c r="O437" s="12"/>
      <c r="P437" s="15"/>
      <c r="Q437" s="16"/>
      <c r="R437" s="16"/>
      <c r="S437" s="16"/>
      <c r="T437" s="16"/>
      <c r="U437" s="16"/>
      <c r="V437" s="16"/>
    </row>
    <row r="438" ht="12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2"/>
      <c r="K438" s="12"/>
      <c r="L438" s="12"/>
      <c r="M438" s="12"/>
      <c r="N438" s="12"/>
      <c r="O438" s="12"/>
      <c r="P438" s="15"/>
      <c r="Q438" s="16"/>
      <c r="R438" s="16"/>
      <c r="S438" s="16"/>
      <c r="T438" s="16"/>
      <c r="U438" s="16"/>
      <c r="V438" s="16"/>
    </row>
    <row r="439" ht="12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2"/>
      <c r="K439" s="12"/>
      <c r="L439" s="12"/>
      <c r="M439" s="12"/>
      <c r="N439" s="12"/>
      <c r="O439" s="12"/>
      <c r="P439" s="15"/>
      <c r="Q439" s="16"/>
      <c r="R439" s="16"/>
      <c r="S439" s="16"/>
      <c r="T439" s="16"/>
      <c r="U439" s="16"/>
      <c r="V439" s="16"/>
    </row>
    <row r="440" ht="12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2"/>
      <c r="K440" s="12"/>
      <c r="L440" s="12"/>
      <c r="M440" s="12"/>
      <c r="N440" s="12"/>
      <c r="O440" s="12"/>
      <c r="P440" s="15"/>
      <c r="Q440" s="16"/>
      <c r="R440" s="16"/>
      <c r="S440" s="16"/>
      <c r="T440" s="16"/>
      <c r="U440" s="16"/>
      <c r="V440" s="16"/>
    </row>
    <row r="441" ht="12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2"/>
      <c r="K441" s="12"/>
      <c r="L441" s="12"/>
      <c r="M441" s="12"/>
      <c r="N441" s="12"/>
      <c r="O441" s="12"/>
      <c r="P441" s="15"/>
      <c r="Q441" s="16"/>
      <c r="R441" s="16"/>
      <c r="S441" s="16"/>
      <c r="T441" s="16"/>
      <c r="U441" s="16"/>
      <c r="V441" s="16"/>
    </row>
    <row r="442" ht="12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2"/>
      <c r="K442" s="12"/>
      <c r="L442" s="12"/>
      <c r="M442" s="12"/>
      <c r="N442" s="12"/>
      <c r="O442" s="12"/>
      <c r="P442" s="15"/>
      <c r="Q442" s="16"/>
      <c r="R442" s="16"/>
      <c r="S442" s="16"/>
      <c r="T442" s="16"/>
      <c r="U442" s="16"/>
      <c r="V442" s="16"/>
    </row>
    <row r="443" ht="12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2"/>
      <c r="K443" s="12"/>
      <c r="L443" s="12"/>
      <c r="M443" s="12"/>
      <c r="N443" s="12"/>
      <c r="O443" s="12"/>
      <c r="P443" s="15"/>
      <c r="Q443" s="16"/>
      <c r="R443" s="16"/>
      <c r="S443" s="16"/>
      <c r="T443" s="16"/>
      <c r="U443" s="16"/>
      <c r="V443" s="16"/>
    </row>
    <row r="444" ht="12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2"/>
      <c r="K444" s="12"/>
      <c r="L444" s="12"/>
      <c r="M444" s="12"/>
      <c r="N444" s="12"/>
      <c r="O444" s="12"/>
      <c r="P444" s="15"/>
      <c r="Q444" s="16"/>
      <c r="R444" s="16"/>
      <c r="S444" s="16"/>
      <c r="T444" s="16"/>
      <c r="U444" s="16"/>
      <c r="V444" s="16"/>
    </row>
    <row r="445" ht="12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2"/>
      <c r="K445" s="12"/>
      <c r="L445" s="12"/>
      <c r="M445" s="12"/>
      <c r="N445" s="12"/>
      <c r="O445" s="12"/>
      <c r="P445" s="15"/>
      <c r="Q445" s="16"/>
      <c r="R445" s="16"/>
      <c r="S445" s="16"/>
      <c r="T445" s="16"/>
      <c r="U445" s="16"/>
      <c r="V445" s="16"/>
      <c r="W445" s="16"/>
      <c r="X445" s="16"/>
      <c r="Y445" s="16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</row>
    <row r="446" ht="12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2"/>
      <c r="K446" s="12"/>
      <c r="L446" s="12"/>
      <c r="M446" s="12"/>
      <c r="N446" s="12"/>
      <c r="O446" s="4"/>
      <c r="P446" s="12"/>
      <c r="Q446" s="12"/>
      <c r="R446" s="12"/>
      <c r="S446" s="12"/>
      <c r="T446" s="15"/>
      <c r="U446" s="16"/>
      <c r="V446" s="16"/>
      <c r="W446" s="16"/>
      <c r="X446" s="16"/>
      <c r="Y446" s="16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</row>
    <row r="447" ht="12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2"/>
      <c r="K447" s="12"/>
      <c r="L447" s="12"/>
      <c r="M447" s="12"/>
      <c r="N447" s="12"/>
      <c r="O447" s="4"/>
      <c r="P447" s="12"/>
      <c r="Q447" s="12"/>
      <c r="R447" s="12"/>
      <c r="S447" s="12"/>
      <c r="T447" s="15"/>
      <c r="U447" s="16"/>
      <c r="V447" s="16"/>
      <c r="W447" s="16"/>
      <c r="X447" s="16"/>
      <c r="Y447" s="16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</row>
    <row r="448" ht="12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2"/>
      <c r="K448" s="12"/>
      <c r="L448" s="12"/>
      <c r="M448" s="12"/>
      <c r="N448" s="12"/>
      <c r="O448" s="4"/>
      <c r="P448" s="12"/>
      <c r="Q448" s="12"/>
      <c r="R448" s="12"/>
      <c r="S448" s="12"/>
      <c r="T448" s="15"/>
      <c r="U448" s="16"/>
      <c r="V448" s="16"/>
      <c r="W448" s="16"/>
      <c r="X448" s="16"/>
      <c r="Y448" s="16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</row>
    <row r="449" ht="12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2"/>
      <c r="K449" s="12"/>
      <c r="L449" s="12"/>
      <c r="M449" s="12"/>
      <c r="N449" s="12"/>
      <c r="O449" s="4"/>
      <c r="P449" s="12"/>
      <c r="Q449" s="12"/>
      <c r="R449" s="12"/>
      <c r="S449" s="12"/>
      <c r="T449" s="15"/>
      <c r="U449" s="16"/>
      <c r="V449" s="16"/>
      <c r="W449" s="16"/>
      <c r="X449" s="16"/>
      <c r="Y449" s="16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</row>
    <row r="450" ht="12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2"/>
      <c r="K450" s="12"/>
      <c r="L450" s="12"/>
      <c r="M450" s="12"/>
      <c r="N450" s="12"/>
      <c r="O450" s="4"/>
      <c r="P450" s="12"/>
      <c r="Q450" s="12"/>
      <c r="R450" s="12"/>
      <c r="S450" s="12"/>
      <c r="T450" s="15"/>
      <c r="U450" s="16"/>
      <c r="V450" s="16"/>
      <c r="W450" s="16"/>
      <c r="X450" s="16"/>
      <c r="Y450" s="16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</row>
    <row r="451" ht="12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2"/>
      <c r="K451" s="12"/>
      <c r="L451" s="12"/>
      <c r="M451" s="12"/>
      <c r="N451" s="12"/>
      <c r="O451" s="4"/>
      <c r="P451" s="12"/>
      <c r="Q451" s="12"/>
      <c r="R451" s="12"/>
      <c r="S451" s="12"/>
      <c r="T451" s="15"/>
      <c r="U451" s="16"/>
      <c r="V451" s="16"/>
      <c r="W451" s="16"/>
      <c r="X451" s="16"/>
      <c r="Y451" s="16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</row>
    <row r="452" ht="12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2"/>
      <c r="K452" s="12"/>
      <c r="L452" s="12"/>
      <c r="M452" s="12"/>
      <c r="N452" s="12"/>
      <c r="O452" s="4"/>
      <c r="P452" s="12"/>
      <c r="Q452" s="12"/>
      <c r="R452" s="12"/>
      <c r="S452" s="12"/>
      <c r="T452" s="15"/>
      <c r="U452" s="16"/>
      <c r="V452" s="16"/>
      <c r="W452" s="16"/>
      <c r="X452" s="16"/>
      <c r="Y452" s="16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</row>
    <row r="453" ht="12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2"/>
      <c r="K453" s="12"/>
      <c r="L453" s="12"/>
      <c r="M453" s="12"/>
      <c r="N453" s="12"/>
      <c r="O453" s="4"/>
      <c r="P453" s="12"/>
      <c r="Q453" s="12"/>
      <c r="R453" s="12"/>
      <c r="S453" s="12"/>
      <c r="T453" s="15"/>
      <c r="U453" s="16"/>
      <c r="V453" s="16"/>
      <c r="W453" s="16"/>
      <c r="X453" s="16"/>
      <c r="Y453" s="16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</row>
    <row r="454" ht="12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2"/>
      <c r="K454" s="12"/>
      <c r="L454" s="12"/>
      <c r="M454" s="12"/>
      <c r="N454" s="12"/>
      <c r="O454" s="4"/>
      <c r="P454" s="12"/>
      <c r="Q454" s="12"/>
      <c r="R454" s="12"/>
      <c r="S454" s="12"/>
      <c r="T454" s="15"/>
      <c r="U454" s="16"/>
      <c r="V454" s="16"/>
      <c r="W454" s="16"/>
      <c r="X454" s="16"/>
      <c r="Y454" s="16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</row>
    <row r="455" ht="12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2"/>
      <c r="K455" s="12"/>
      <c r="L455" s="12"/>
      <c r="M455" s="12"/>
      <c r="N455" s="12"/>
      <c r="O455" s="4"/>
      <c r="P455" s="12"/>
      <c r="Q455" s="12"/>
      <c r="R455" s="12"/>
      <c r="S455" s="12"/>
      <c r="T455" s="15"/>
      <c r="U455" s="16"/>
      <c r="V455" s="16"/>
      <c r="W455" s="16"/>
      <c r="X455" s="16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</row>
    <row r="456" ht="12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2"/>
      <c r="K456" s="12"/>
      <c r="L456" s="12"/>
      <c r="M456" s="12"/>
      <c r="N456" s="12"/>
      <c r="O456" s="4"/>
      <c r="P456" s="12"/>
      <c r="Q456" s="12"/>
      <c r="R456" s="12"/>
      <c r="S456" s="12"/>
      <c r="T456" s="15"/>
      <c r="U456" s="16"/>
      <c r="V456" s="16"/>
      <c r="W456" s="16"/>
      <c r="X456" s="16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</row>
    <row r="457" ht="12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2"/>
      <c r="K457" s="12"/>
      <c r="L457" s="12"/>
      <c r="M457" s="12"/>
      <c r="N457" s="12"/>
      <c r="O457" s="4"/>
      <c r="P457" s="12"/>
      <c r="Q457" s="12"/>
      <c r="R457" s="12"/>
      <c r="S457" s="12"/>
      <c r="T457" s="15"/>
      <c r="U457" s="16"/>
      <c r="V457" s="16"/>
      <c r="W457" s="16"/>
      <c r="X457" s="16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</row>
    <row r="458" ht="12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2"/>
      <c r="K458" s="12"/>
      <c r="L458" s="12"/>
      <c r="M458" s="12"/>
      <c r="N458" s="12"/>
      <c r="O458" s="4"/>
      <c r="P458" s="12"/>
      <c r="Q458" s="12"/>
      <c r="R458" s="12"/>
      <c r="S458" s="12"/>
      <c r="T458" s="15"/>
      <c r="U458" s="16"/>
      <c r="V458" s="16"/>
      <c r="W458" s="16"/>
      <c r="X458" s="16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</row>
    <row r="459" ht="12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2"/>
      <c r="K459" s="12"/>
      <c r="L459" s="12"/>
      <c r="M459" s="12"/>
      <c r="N459" s="12"/>
      <c r="O459" s="4"/>
      <c r="P459" s="12"/>
      <c r="Q459" s="12"/>
      <c r="R459" s="12"/>
      <c r="S459" s="12"/>
      <c r="T459" s="15"/>
      <c r="U459" s="16"/>
      <c r="V459" s="16"/>
      <c r="W459" s="16"/>
      <c r="X459" s="16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</row>
    <row r="460" ht="12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2"/>
      <c r="K460" s="12"/>
      <c r="L460" s="12"/>
      <c r="M460" s="12"/>
      <c r="N460" s="12"/>
      <c r="O460" s="4"/>
      <c r="P460" s="12"/>
      <c r="Q460" s="12"/>
      <c r="R460" s="12"/>
      <c r="S460" s="12"/>
      <c r="T460" s="15"/>
      <c r="U460" s="16"/>
      <c r="V460" s="16"/>
      <c r="W460" s="16"/>
      <c r="X460" s="16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</row>
    <row r="461" ht="12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2"/>
      <c r="K461" s="12"/>
      <c r="L461" s="12"/>
      <c r="M461" s="12"/>
      <c r="N461" s="12"/>
      <c r="O461" s="4"/>
      <c r="P461" s="12"/>
      <c r="Q461" s="12"/>
      <c r="R461" s="12"/>
      <c r="S461" s="12"/>
      <c r="T461" s="15"/>
      <c r="U461" s="16"/>
      <c r="V461" s="16"/>
      <c r="W461" s="16"/>
      <c r="X461" s="16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</row>
    <row r="462" ht="12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2"/>
      <c r="K462" s="12"/>
      <c r="L462" s="12"/>
      <c r="M462" s="12"/>
      <c r="N462" s="12"/>
      <c r="O462" s="4"/>
      <c r="P462" s="12"/>
      <c r="Q462" s="12"/>
      <c r="R462" s="12"/>
      <c r="S462" s="12"/>
      <c r="T462" s="15"/>
      <c r="U462" s="16"/>
      <c r="V462" s="16"/>
      <c r="W462" s="16"/>
      <c r="X462" s="16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</row>
    <row r="463" ht="12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2"/>
      <c r="K463" s="12"/>
      <c r="L463" s="12"/>
      <c r="M463" s="12"/>
      <c r="N463" s="12"/>
      <c r="O463" s="4"/>
      <c r="P463" s="12"/>
      <c r="Q463" s="12"/>
      <c r="R463" s="12"/>
      <c r="S463" s="12"/>
      <c r="T463" s="15"/>
      <c r="U463" s="16"/>
      <c r="V463" s="16"/>
      <c r="W463" s="16"/>
      <c r="X463" s="16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</row>
    <row r="464" ht="12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2"/>
      <c r="K464" s="12"/>
      <c r="L464" s="12"/>
      <c r="M464" s="12"/>
      <c r="N464" s="12"/>
      <c r="O464" s="4"/>
      <c r="P464" s="12"/>
      <c r="Q464" s="12"/>
      <c r="R464" s="12"/>
      <c r="S464" s="12"/>
      <c r="T464" s="15"/>
      <c r="U464" s="16"/>
      <c r="V464" s="16"/>
      <c r="W464" s="16"/>
      <c r="X464" s="16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</row>
    <row r="465" ht="12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2"/>
      <c r="K465" s="12"/>
      <c r="L465" s="12"/>
      <c r="M465" s="12"/>
      <c r="N465" s="12"/>
      <c r="O465" s="4"/>
      <c r="P465" s="12"/>
      <c r="Q465" s="12"/>
      <c r="R465" s="12"/>
      <c r="S465" s="12"/>
      <c r="T465" s="15"/>
      <c r="U465" s="16"/>
      <c r="V465" s="16"/>
      <c r="W465" s="16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</row>
    <row r="466" ht="12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2"/>
      <c r="K466" s="12"/>
      <c r="L466" s="12"/>
      <c r="M466" s="12"/>
      <c r="N466" s="12"/>
      <c r="O466" s="4"/>
      <c r="P466" s="12"/>
      <c r="Q466" s="12"/>
      <c r="R466" s="12"/>
      <c r="S466" s="12"/>
      <c r="T466" s="15"/>
      <c r="U466" s="16"/>
      <c r="V466" s="16"/>
      <c r="W466" s="16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</row>
    <row r="467" ht="12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2"/>
      <c r="K467" s="12"/>
      <c r="L467" s="12"/>
      <c r="M467" s="12"/>
      <c r="N467" s="12"/>
      <c r="O467" s="4"/>
      <c r="P467" s="12"/>
      <c r="Q467" s="12"/>
      <c r="R467" s="12"/>
      <c r="S467" s="12"/>
      <c r="T467" s="15"/>
      <c r="U467" s="16"/>
      <c r="V467" s="16"/>
      <c r="W467" s="16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</row>
    <row r="468" ht="12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2"/>
      <c r="K468" s="12"/>
      <c r="L468" s="12"/>
      <c r="M468" s="12"/>
      <c r="N468" s="12"/>
      <c r="O468" s="4"/>
      <c r="P468" s="12"/>
      <c r="Q468" s="12"/>
      <c r="R468" s="12"/>
      <c r="S468" s="12"/>
      <c r="T468" s="15"/>
      <c r="U468" s="16"/>
      <c r="V468" s="16"/>
      <c r="W468" s="16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</row>
    <row r="469" ht="12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2"/>
      <c r="K469" s="12"/>
      <c r="L469" s="12"/>
      <c r="M469" s="12"/>
      <c r="N469" s="12"/>
      <c r="O469" s="4"/>
      <c r="P469" s="12"/>
      <c r="Q469" s="12"/>
      <c r="R469" s="12"/>
      <c r="S469" s="12"/>
      <c r="T469" s="15"/>
      <c r="U469" s="16"/>
      <c r="V469" s="16"/>
      <c r="W469" s="16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</row>
    <row r="470" ht="12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2"/>
      <c r="K470" s="12"/>
      <c r="L470" s="12"/>
      <c r="M470" s="12"/>
      <c r="N470" s="12"/>
      <c r="O470" s="4"/>
      <c r="P470" s="12"/>
      <c r="Q470" s="12"/>
      <c r="R470" s="12"/>
      <c r="S470" s="12"/>
      <c r="T470" s="15"/>
      <c r="U470" s="16"/>
      <c r="V470" s="16"/>
      <c r="W470" s="16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</row>
    <row r="471" ht="12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2"/>
      <c r="K471" s="12"/>
      <c r="L471" s="12"/>
      <c r="M471" s="12"/>
      <c r="N471" s="12"/>
      <c r="O471" s="4"/>
      <c r="P471" s="12"/>
      <c r="Q471" s="12"/>
      <c r="R471" s="12"/>
      <c r="S471" s="12"/>
      <c r="T471" s="15"/>
      <c r="U471" s="16"/>
      <c r="V471" s="16"/>
      <c r="W471" s="16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</row>
    <row r="472" ht="12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2"/>
      <c r="K472" s="12"/>
      <c r="L472" s="12"/>
      <c r="M472" s="12"/>
      <c r="N472" s="12"/>
      <c r="O472" s="4"/>
      <c r="P472" s="12"/>
      <c r="Q472" s="12"/>
      <c r="R472" s="12"/>
      <c r="S472" s="12"/>
      <c r="T472" s="15"/>
      <c r="U472" s="16"/>
      <c r="V472" s="16"/>
      <c r="W472" s="16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</row>
    <row r="473" ht="12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2"/>
      <c r="K473" s="12"/>
      <c r="L473" s="12"/>
      <c r="M473" s="12"/>
      <c r="N473" s="12"/>
      <c r="O473" s="4"/>
      <c r="P473" s="12"/>
      <c r="Q473" s="12"/>
      <c r="R473" s="12"/>
      <c r="S473" s="12"/>
      <c r="T473" s="15"/>
      <c r="U473" s="16"/>
      <c r="V473" s="16"/>
      <c r="W473" s="16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</row>
    <row r="474" ht="12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2"/>
      <c r="K474" s="12"/>
      <c r="L474" s="12"/>
      <c r="M474" s="12"/>
      <c r="N474" s="12"/>
      <c r="O474" s="4"/>
      <c r="P474" s="12"/>
      <c r="Q474" s="12"/>
      <c r="R474" s="12"/>
      <c r="S474" s="12"/>
      <c r="T474" s="15"/>
      <c r="U474" s="16"/>
      <c r="V474" s="16"/>
      <c r="W474" s="16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</row>
    <row r="475" ht="12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2"/>
      <c r="K475" s="12"/>
      <c r="L475" s="12"/>
      <c r="M475" s="12"/>
      <c r="N475" s="12"/>
      <c r="O475" s="4"/>
      <c r="P475" s="12"/>
      <c r="Q475" s="12"/>
      <c r="R475" s="12"/>
      <c r="S475" s="12"/>
      <c r="T475" s="15"/>
      <c r="U475" s="16"/>
      <c r="V475" s="16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</row>
    <row r="476" ht="12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2"/>
      <c r="K476" s="12"/>
      <c r="L476" s="12"/>
      <c r="M476" s="12"/>
      <c r="N476" s="12"/>
      <c r="O476" s="4"/>
      <c r="P476" s="12"/>
      <c r="Q476" s="12"/>
      <c r="R476" s="12"/>
      <c r="S476" s="12"/>
      <c r="T476" s="15"/>
      <c r="U476" s="16"/>
      <c r="V476" s="16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</row>
    <row r="477" ht="12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2"/>
      <c r="K477" s="12"/>
      <c r="L477" s="12"/>
      <c r="M477" s="12"/>
      <c r="N477" s="12"/>
      <c r="O477" s="4"/>
      <c r="P477" s="12"/>
      <c r="Q477" s="12"/>
      <c r="R477" s="12"/>
      <c r="S477" s="12"/>
      <c r="T477" s="15"/>
      <c r="U477" s="16"/>
      <c r="V477" s="16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</row>
    <row r="478" ht="12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2"/>
      <c r="K478" s="12"/>
      <c r="L478" s="12"/>
      <c r="M478" s="12"/>
      <c r="N478" s="12"/>
      <c r="O478" s="4"/>
      <c r="P478" s="12"/>
      <c r="Q478" s="12"/>
      <c r="R478" s="12"/>
      <c r="S478" s="12"/>
      <c r="T478" s="15"/>
      <c r="U478" s="16"/>
      <c r="V478" s="16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</row>
    <row r="479" ht="12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2"/>
      <c r="K479" s="12"/>
      <c r="L479" s="12"/>
      <c r="M479" s="12"/>
      <c r="N479" s="12"/>
      <c r="O479" s="4"/>
      <c r="P479" s="12"/>
      <c r="Q479" s="12"/>
      <c r="R479" s="12"/>
      <c r="S479" s="12"/>
      <c r="T479" s="15"/>
      <c r="U479" s="16"/>
      <c r="V479" s="16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</row>
    <row r="480" ht="12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2"/>
      <c r="K480" s="12"/>
      <c r="L480" s="12"/>
      <c r="M480" s="12"/>
      <c r="N480" s="12"/>
      <c r="O480" s="4"/>
      <c r="P480" s="12"/>
      <c r="Q480" s="12"/>
      <c r="R480" s="12"/>
      <c r="S480" s="12"/>
      <c r="T480" s="15"/>
      <c r="U480" s="16"/>
      <c r="V480" s="16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</row>
    <row r="481" ht="12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2"/>
      <c r="K481" s="12"/>
      <c r="L481" s="12"/>
      <c r="M481" s="12"/>
      <c r="N481" s="12"/>
      <c r="O481" s="4"/>
      <c r="P481" s="12"/>
      <c r="Q481" s="12"/>
      <c r="R481" s="12"/>
      <c r="S481" s="12"/>
      <c r="T481" s="15"/>
      <c r="U481" s="16"/>
      <c r="V481" s="16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</row>
    <row r="482" ht="12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2"/>
      <c r="K482" s="12"/>
      <c r="L482" s="12"/>
      <c r="M482" s="12"/>
      <c r="N482" s="12"/>
      <c r="O482" s="4"/>
      <c r="P482" s="12"/>
      <c r="Q482" s="12"/>
      <c r="R482" s="12"/>
      <c r="S482" s="12"/>
      <c r="T482" s="15"/>
      <c r="U482" s="16"/>
      <c r="V482" s="16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</row>
    <row r="483" ht="12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2"/>
      <c r="K483" s="12"/>
      <c r="L483" s="12"/>
      <c r="M483" s="12"/>
      <c r="N483" s="12"/>
      <c r="O483" s="4"/>
      <c r="P483" s="12"/>
      <c r="Q483" s="12"/>
      <c r="R483" s="12"/>
      <c r="S483" s="12"/>
      <c r="T483" s="15"/>
      <c r="U483" s="16"/>
      <c r="V483" s="16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</row>
    <row r="484" ht="12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2"/>
      <c r="K484" s="12"/>
      <c r="L484" s="12"/>
      <c r="M484" s="12"/>
      <c r="N484" s="12"/>
      <c r="O484" s="4"/>
      <c r="P484" s="12"/>
      <c r="Q484" s="12"/>
      <c r="R484" s="12"/>
      <c r="S484" s="12"/>
      <c r="T484" s="15"/>
      <c r="U484" s="16"/>
      <c r="V484" s="16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</row>
    <row r="485" ht="12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2"/>
      <c r="K485" s="12"/>
      <c r="L485" s="12"/>
      <c r="M485" s="12"/>
      <c r="N485" s="12"/>
      <c r="O485" s="4"/>
      <c r="P485" s="12"/>
      <c r="Q485" s="12"/>
      <c r="R485" s="12"/>
      <c r="S485" s="12"/>
      <c r="T485" s="15"/>
      <c r="U485" s="16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</row>
    <row r="486" ht="12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2"/>
      <c r="K486" s="12"/>
      <c r="L486" s="12"/>
      <c r="M486" s="12"/>
      <c r="N486" s="12"/>
      <c r="O486" s="4"/>
      <c r="P486" s="12"/>
      <c r="Q486" s="12"/>
      <c r="R486" s="12"/>
      <c r="S486" s="12"/>
      <c r="T486" s="15"/>
      <c r="U486" s="16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</row>
    <row r="487" ht="12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2"/>
      <c r="K487" s="12"/>
      <c r="L487" s="12"/>
      <c r="M487" s="12"/>
      <c r="N487" s="12"/>
      <c r="O487" s="4"/>
      <c r="P487" s="12"/>
      <c r="Q487" s="12"/>
      <c r="R487" s="12"/>
      <c r="S487" s="12"/>
      <c r="T487" s="15"/>
      <c r="U487" s="16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</row>
    <row r="488" ht="12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2"/>
      <c r="K488" s="12"/>
      <c r="L488" s="12"/>
      <c r="M488" s="12"/>
      <c r="N488" s="12"/>
      <c r="O488" s="4"/>
      <c r="P488" s="12"/>
      <c r="Q488" s="12"/>
      <c r="R488" s="12"/>
      <c r="S488" s="12"/>
      <c r="T488" s="15"/>
      <c r="U488" s="16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</row>
    <row r="489" ht="12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2"/>
      <c r="K489" s="12"/>
      <c r="L489" s="12"/>
      <c r="M489" s="12"/>
      <c r="N489" s="12"/>
      <c r="O489" s="4"/>
      <c r="P489" s="12"/>
      <c r="Q489" s="12"/>
      <c r="R489" s="12"/>
      <c r="S489" s="12"/>
      <c r="T489" s="15"/>
      <c r="U489" s="16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</row>
    <row r="490" ht="12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2"/>
      <c r="K490" s="12"/>
      <c r="L490" s="12"/>
      <c r="M490" s="12"/>
      <c r="N490" s="12"/>
      <c r="O490" s="4"/>
      <c r="P490" s="12"/>
      <c r="Q490" s="12"/>
      <c r="R490" s="12"/>
      <c r="S490" s="12"/>
      <c r="T490" s="15"/>
      <c r="U490" s="16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</row>
    <row r="491" ht="12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2"/>
      <c r="K491" s="12"/>
      <c r="L491" s="12"/>
      <c r="M491" s="12"/>
      <c r="N491" s="12"/>
      <c r="O491" s="4"/>
      <c r="P491" s="12"/>
      <c r="Q491" s="12"/>
      <c r="R491" s="12"/>
      <c r="S491" s="12"/>
      <c r="T491" s="15"/>
      <c r="U491" s="16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</row>
    <row r="492" ht="12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2"/>
      <c r="K492" s="12"/>
      <c r="L492" s="12"/>
      <c r="M492" s="12"/>
      <c r="N492" s="12"/>
      <c r="O492" s="4"/>
      <c r="P492" s="12"/>
      <c r="Q492" s="12"/>
      <c r="R492" s="12"/>
      <c r="S492" s="12"/>
      <c r="T492" s="15"/>
      <c r="U492" s="16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</row>
    <row r="493" ht="12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2"/>
      <c r="K493" s="12"/>
      <c r="L493" s="12"/>
      <c r="M493" s="12"/>
      <c r="N493" s="12"/>
      <c r="O493" s="4"/>
      <c r="P493" s="12"/>
      <c r="Q493" s="12"/>
      <c r="R493" s="12"/>
      <c r="S493" s="12"/>
      <c r="T493" s="15"/>
      <c r="U493" s="16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</row>
    <row r="494" ht="12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2"/>
      <c r="K494" s="12"/>
      <c r="L494" s="12"/>
      <c r="M494" s="12"/>
      <c r="N494" s="12"/>
      <c r="O494" s="4"/>
      <c r="P494" s="12"/>
      <c r="Q494" s="12"/>
      <c r="R494" s="12"/>
      <c r="S494" s="12"/>
      <c r="T494" s="15"/>
      <c r="U494" s="16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</row>
    <row r="495" ht="12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2"/>
      <c r="K495" s="12"/>
      <c r="L495" s="12"/>
      <c r="M495" s="12"/>
      <c r="N495" s="12"/>
      <c r="O495" s="4"/>
      <c r="P495" s="12"/>
      <c r="Q495" s="12"/>
      <c r="R495" s="12"/>
      <c r="S495" s="12"/>
      <c r="T495" s="15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</row>
    <row r="496" ht="12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2"/>
      <c r="K496" s="12"/>
      <c r="L496" s="12"/>
      <c r="M496" s="12"/>
      <c r="N496" s="12"/>
      <c r="O496" s="4"/>
      <c r="P496" s="12"/>
      <c r="Q496" s="12"/>
      <c r="R496" s="12"/>
      <c r="S496" s="12"/>
      <c r="T496" s="15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</row>
    <row r="497" ht="12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2"/>
      <c r="K497" s="12"/>
      <c r="L497" s="12"/>
      <c r="M497" s="12"/>
      <c r="N497" s="12"/>
      <c r="O497" s="4"/>
      <c r="P497" s="12"/>
      <c r="Q497" s="12"/>
      <c r="R497" s="12"/>
      <c r="S497" s="12"/>
      <c r="T497" s="15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</row>
    <row r="498" ht="12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2"/>
      <c r="K498" s="12"/>
      <c r="L498" s="12"/>
      <c r="M498" s="12"/>
      <c r="N498" s="12"/>
      <c r="O498" s="4"/>
      <c r="P498" s="12"/>
      <c r="Q498" s="12"/>
      <c r="R498" s="12"/>
      <c r="S498" s="12"/>
      <c r="T498" s="15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</row>
    <row r="499" ht="12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2"/>
      <c r="K499" s="12"/>
      <c r="L499" s="12"/>
      <c r="M499" s="12"/>
      <c r="N499" s="12"/>
      <c r="O499" s="4"/>
      <c r="P499" s="12"/>
      <c r="Q499" s="12"/>
      <c r="R499" s="12"/>
      <c r="S499" s="12"/>
      <c r="T499" s="15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</row>
    <row r="500" ht="12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2"/>
      <c r="K500" s="12"/>
      <c r="L500" s="12"/>
      <c r="M500" s="12"/>
      <c r="N500" s="12"/>
      <c r="O500" s="4"/>
      <c r="P500" s="12"/>
      <c r="Q500" s="12"/>
      <c r="R500" s="12"/>
      <c r="S500" s="12"/>
      <c r="T500" s="15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</row>
    <row r="501" ht="12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2"/>
      <c r="K501" s="12"/>
      <c r="L501" s="12"/>
      <c r="M501" s="12"/>
      <c r="N501" s="12"/>
      <c r="O501" s="4"/>
      <c r="P501" s="12"/>
      <c r="Q501" s="12"/>
      <c r="R501" s="12"/>
      <c r="S501" s="12"/>
      <c r="T501" s="15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</row>
    <row r="502" ht="12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2"/>
      <c r="K502" s="12"/>
      <c r="L502" s="12"/>
      <c r="M502" s="12"/>
      <c r="N502" s="12"/>
      <c r="O502" s="4"/>
      <c r="P502" s="12"/>
      <c r="Q502" s="12"/>
      <c r="R502" s="12"/>
      <c r="S502" s="12"/>
      <c r="T502" s="15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</row>
    <row r="503" ht="12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2"/>
      <c r="K503" s="12"/>
      <c r="L503" s="12"/>
      <c r="M503" s="12"/>
      <c r="N503" s="12"/>
      <c r="O503" s="4"/>
      <c r="P503" s="12"/>
      <c r="Q503" s="12"/>
      <c r="R503" s="12"/>
      <c r="S503" s="12"/>
      <c r="T503" s="15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</row>
    <row r="504" ht="12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2"/>
      <c r="K504" s="12"/>
      <c r="L504" s="12"/>
      <c r="M504" s="12"/>
      <c r="N504" s="12"/>
      <c r="O504" s="4"/>
      <c r="P504" s="12"/>
      <c r="Q504" s="12"/>
      <c r="R504" s="12"/>
      <c r="S504" s="12"/>
      <c r="T504" s="15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</row>
    <row r="505" ht="12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2"/>
      <c r="K505" s="12"/>
      <c r="L505" s="12"/>
      <c r="M505" s="12"/>
      <c r="N505" s="12"/>
      <c r="O505" s="4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</row>
    <row r="506" ht="12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2"/>
      <c r="K506" s="12"/>
      <c r="L506" s="12"/>
      <c r="M506" s="12"/>
      <c r="N506" s="12"/>
      <c r="O506" s="4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</row>
    <row r="507" ht="12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2"/>
      <c r="K507" s="12"/>
      <c r="L507" s="12"/>
      <c r="M507" s="12"/>
      <c r="N507" s="12"/>
      <c r="O507" s="4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</row>
    <row r="508" ht="12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2"/>
      <c r="K508" s="12"/>
      <c r="L508" s="12"/>
      <c r="M508" s="12"/>
      <c r="N508" s="12"/>
      <c r="O508" s="4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</row>
    <row r="509" ht="12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2"/>
      <c r="K509" s="12"/>
      <c r="L509" s="12"/>
      <c r="M509" s="12"/>
      <c r="N509" s="12"/>
      <c r="O509" s="4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</row>
    <row r="510" ht="12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2"/>
      <c r="K510" s="12"/>
      <c r="L510" s="12"/>
      <c r="M510" s="12"/>
      <c r="N510" s="12"/>
      <c r="O510" s="4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</row>
    <row r="511" ht="12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2"/>
      <c r="K511" s="12"/>
      <c r="L511" s="12"/>
      <c r="M511" s="12"/>
      <c r="N511" s="12"/>
      <c r="O511" s="4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</row>
    <row r="512" ht="12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2"/>
      <c r="K512" s="12"/>
      <c r="L512" s="12"/>
      <c r="M512" s="12"/>
      <c r="N512" s="12"/>
      <c r="O512" s="4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</row>
    <row r="513" ht="12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2"/>
      <c r="K513" s="12"/>
      <c r="L513" s="12"/>
      <c r="M513" s="12"/>
      <c r="N513" s="12"/>
      <c r="O513" s="4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</row>
    <row r="514" ht="12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2"/>
      <c r="K514" s="12"/>
      <c r="L514" s="12"/>
      <c r="M514" s="12"/>
      <c r="N514" s="12"/>
      <c r="O514" s="4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</row>
    <row r="515" ht="12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2"/>
      <c r="K515" s="12"/>
      <c r="L515" s="12"/>
      <c r="M515" s="12"/>
      <c r="N515" s="12"/>
      <c r="O515" s="4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</row>
    <row r="516" ht="12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2"/>
      <c r="K516" s="12"/>
      <c r="L516" s="12"/>
      <c r="M516" s="12"/>
      <c r="N516" s="12"/>
      <c r="O516" s="4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</row>
    <row r="517" ht="12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2"/>
      <c r="K517" s="12"/>
      <c r="L517" s="12"/>
      <c r="M517" s="12"/>
      <c r="N517" s="12"/>
      <c r="O517" s="4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</row>
    <row r="518" ht="12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2"/>
      <c r="K518" s="12"/>
      <c r="L518" s="12"/>
      <c r="M518" s="12"/>
      <c r="N518" s="12"/>
      <c r="O518" s="4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</row>
    <row r="519" ht="12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2"/>
      <c r="K519" s="12"/>
      <c r="L519" s="12"/>
      <c r="M519" s="12"/>
      <c r="N519" s="12"/>
      <c r="O519" s="4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</row>
    <row r="520" ht="12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2"/>
      <c r="K520" s="12"/>
      <c r="L520" s="12"/>
      <c r="M520" s="12"/>
      <c r="N520" s="12"/>
      <c r="O520" s="4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</row>
    <row r="521" ht="12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2"/>
      <c r="K521" s="12"/>
      <c r="L521" s="12"/>
      <c r="M521" s="12"/>
      <c r="N521" s="12"/>
      <c r="O521" s="4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</row>
    <row r="522" ht="12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2"/>
      <c r="K522" s="12"/>
      <c r="L522" s="12"/>
      <c r="M522" s="12"/>
      <c r="N522" s="12"/>
      <c r="O522" s="4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</row>
    <row r="523" ht="12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2"/>
      <c r="K523" s="12"/>
      <c r="L523" s="12"/>
      <c r="M523" s="12"/>
      <c r="N523" s="12"/>
      <c r="O523" s="4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</row>
    <row r="524" ht="12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2"/>
      <c r="K524" s="12"/>
      <c r="L524" s="12"/>
      <c r="M524" s="12"/>
      <c r="N524" s="12"/>
      <c r="O524" s="4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</row>
    <row r="525" ht="12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2"/>
      <c r="K525" s="12"/>
      <c r="L525" s="12"/>
      <c r="M525" s="12"/>
      <c r="N525" s="12"/>
      <c r="O525" s="4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</row>
    <row r="526" ht="12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2"/>
      <c r="K526" s="12"/>
      <c r="L526" s="12"/>
      <c r="M526" s="12"/>
      <c r="N526" s="12"/>
      <c r="O526" s="4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</row>
    <row r="527" ht="12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2"/>
      <c r="K527" s="12"/>
      <c r="L527" s="12"/>
      <c r="M527" s="12"/>
      <c r="N527" s="12"/>
      <c r="O527" s="4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</row>
    <row r="528" ht="12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2"/>
      <c r="K528" s="12"/>
      <c r="L528" s="12"/>
      <c r="M528" s="12"/>
      <c r="N528" s="12"/>
      <c r="O528" s="4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</row>
    <row r="529" ht="12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2"/>
      <c r="K529" s="12"/>
      <c r="L529" s="12"/>
      <c r="M529" s="12"/>
      <c r="N529" s="12"/>
      <c r="O529" s="4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</row>
    <row r="530" ht="12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2"/>
      <c r="K530" s="12"/>
      <c r="L530" s="12"/>
      <c r="M530" s="12"/>
      <c r="N530" s="12"/>
      <c r="O530" s="4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</row>
    <row r="531" ht="12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2"/>
      <c r="K531" s="12"/>
      <c r="L531" s="12"/>
      <c r="M531" s="12"/>
      <c r="N531" s="12"/>
      <c r="O531" s="4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</row>
    <row r="532" ht="12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2"/>
      <c r="K532" s="12"/>
      <c r="L532" s="12"/>
      <c r="M532" s="12"/>
      <c r="N532" s="12"/>
      <c r="O532" s="4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</row>
    <row r="533" ht="12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2"/>
      <c r="K533" s="12"/>
      <c r="L533" s="12"/>
      <c r="M533" s="12"/>
      <c r="N533" s="12"/>
      <c r="O533" s="4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</row>
    <row r="534" ht="12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2"/>
      <c r="K534" s="12"/>
      <c r="L534" s="12"/>
      <c r="M534" s="12"/>
      <c r="N534" s="12"/>
      <c r="O534" s="4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</row>
    <row r="535" ht="12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2"/>
      <c r="K535" s="12"/>
      <c r="L535" s="12"/>
      <c r="M535" s="12"/>
      <c r="N535" s="12"/>
      <c r="O535" s="4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</row>
    <row r="536" ht="12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2"/>
      <c r="K536" s="12"/>
      <c r="L536" s="12"/>
      <c r="M536" s="12"/>
      <c r="N536" s="12"/>
      <c r="O536" s="4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</row>
    <row r="537" ht="12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</row>
    <row r="538" ht="12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</row>
    <row r="539" ht="12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</row>
    <row r="540" ht="12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</row>
    <row r="541" ht="12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</row>
    <row r="542" ht="12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</row>
    <row r="543" ht="12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</row>
    <row r="544" ht="12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</row>
    <row r="545" ht="12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</row>
    <row r="546" ht="12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</row>
    <row r="547" ht="12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</row>
    <row r="548" ht="12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</row>
    <row r="549" ht="12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</row>
    <row r="550" ht="12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</row>
    <row r="551" ht="12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</row>
    <row r="552" ht="12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</row>
    <row r="553" ht="12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</row>
    <row r="554" ht="12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</row>
    <row r="555" ht="12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</row>
    <row r="556" ht="12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</row>
    <row r="557" ht="12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</row>
    <row r="558" ht="12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</row>
    <row r="559" ht="12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</row>
    <row r="560" ht="12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</row>
    <row r="561" ht="12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</row>
    <row r="562" ht="12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</row>
    <row r="563" ht="12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</row>
    <row r="564" ht="12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</row>
    <row r="565" ht="12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</row>
    <row r="566" ht="12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</row>
    <row r="567" ht="12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</row>
    <row r="568" ht="12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</row>
    <row r="569" ht="12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</row>
    <row r="570" ht="12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</row>
    <row r="571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</row>
    <row r="572" ht="12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</row>
    <row r="573" ht="12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</row>
    <row r="574" ht="12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</row>
    <row r="575" ht="12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</row>
    <row r="576" ht="12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</row>
    <row r="577" ht="12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</row>
    <row r="578" ht="12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</row>
    <row r="579" ht="12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</row>
    <row r="580" ht="12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</row>
    <row r="581" ht="12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</row>
    <row r="582" ht="12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</row>
    <row r="583" ht="12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</row>
    <row r="584" ht="12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</row>
    <row r="585" ht="12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</row>
    <row r="586" ht="12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</row>
    <row r="587" ht="12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</row>
    <row r="588" ht="12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</row>
    <row r="589" ht="12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</row>
    <row r="590" ht="12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</row>
    <row r="591" ht="12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</row>
    <row r="592" ht="12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</row>
    <row r="593" ht="12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</row>
    <row r="594" ht="12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</row>
    <row r="595" ht="12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</row>
    <row r="596" ht="12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</row>
    <row r="597" ht="12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</row>
    <row r="598" ht="12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</row>
    <row r="599" ht="12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</row>
    <row r="600" ht="12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</row>
    <row r="601" ht="12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</row>
    <row r="602" ht="12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</row>
    <row r="603" ht="12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</row>
    <row r="604" ht="12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</row>
    <row r="605" ht="12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</row>
    <row r="606" ht="12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</row>
    <row r="607" ht="12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</row>
    <row r="608" ht="12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</row>
    <row r="609" ht="12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</row>
    <row r="610" ht="12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</row>
    <row r="611" ht="12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</row>
    <row r="612" ht="12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</row>
    <row r="613" ht="12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</row>
    <row r="614" ht="12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</row>
    <row r="615" ht="12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</row>
    <row r="616" ht="12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</row>
    <row r="617" ht="12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</row>
    <row r="618" ht="12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</row>
    <row r="619" ht="12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</row>
    <row r="620" ht="12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</row>
    <row r="621" ht="12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</row>
    <row r="622" ht="12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</row>
    <row r="623" ht="12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</row>
    <row r="624" ht="12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</row>
    <row r="625" ht="12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</row>
    <row r="626" ht="12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</row>
    <row r="627" ht="12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</row>
    <row r="628" ht="12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</row>
    <row r="629" ht="12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</row>
    <row r="630" ht="12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</row>
    <row r="631" ht="12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</row>
    <row r="632" ht="12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</row>
    <row r="633" ht="12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</row>
    <row r="634" ht="12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</row>
    <row r="635" ht="12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</row>
    <row r="636" ht="12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</row>
    <row r="637" ht="12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</row>
    <row r="638" ht="12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</row>
    <row r="639" ht="12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</row>
    <row r="640" ht="12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</row>
    <row r="641" ht="12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</row>
    <row r="642" ht="12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</row>
    <row r="643" ht="12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</row>
    <row r="644" ht="12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</row>
    <row r="645" ht="12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</row>
    <row r="646" ht="12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</row>
    <row r="647" ht="12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</row>
    <row r="648" ht="12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</row>
    <row r="649" ht="12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</row>
    <row r="650" ht="12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</row>
    <row r="651" ht="12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</row>
    <row r="652" ht="12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</row>
    <row r="653" ht="12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</row>
    <row r="654" ht="12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</row>
    <row r="655" ht="12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</row>
    <row r="656" ht="12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</row>
    <row r="657" ht="12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</row>
    <row r="658" ht="12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</row>
    <row r="659" ht="12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</row>
    <row r="660" ht="12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</row>
    <row r="661" ht="12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</row>
    <row r="662" ht="12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</row>
    <row r="663" ht="12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</row>
    <row r="664" ht="12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</row>
    <row r="665" ht="12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</row>
    <row r="666" ht="12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</row>
    <row r="667" ht="12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</row>
    <row r="668" ht="12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</row>
    <row r="669" ht="12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</row>
    <row r="670" ht="12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</row>
    <row r="671" ht="12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</row>
    <row r="672" ht="12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</row>
    <row r="673" ht="12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</row>
    <row r="674" ht="12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</row>
    <row r="675" ht="12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</row>
    <row r="676" ht="12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</row>
    <row r="677" ht="12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</row>
    <row r="678" ht="12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</row>
    <row r="679" ht="12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</row>
    <row r="680" ht="12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</row>
    <row r="681" ht="12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</row>
    <row r="682" ht="12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</row>
    <row r="683" ht="12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</row>
    <row r="684" ht="12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</row>
    <row r="685" ht="12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</row>
    <row r="686" ht="12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</row>
    <row r="687" ht="12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</row>
    <row r="688" ht="12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</row>
    <row r="689" ht="12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</row>
    <row r="690" ht="12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</row>
    <row r="691" ht="12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</row>
    <row r="692" ht="12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</row>
    <row r="693" ht="12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</row>
    <row r="694" ht="12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</row>
    <row r="695" ht="12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</row>
    <row r="696" ht="12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</row>
    <row r="697" ht="12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</row>
    <row r="698" ht="12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</row>
    <row r="699" ht="12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</row>
    <row r="700" ht="12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</row>
    <row r="701" ht="12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</row>
    <row r="702" ht="12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</row>
    <row r="703" ht="12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</row>
    <row r="704" ht="12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</row>
    <row r="705" ht="12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</row>
    <row r="706" ht="12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</row>
    <row r="707" ht="12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</row>
    <row r="708" ht="12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</row>
    <row r="709" ht="12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</row>
    <row r="710" ht="12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</row>
    <row r="711" ht="12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</row>
    <row r="712" ht="12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</row>
    <row r="713" ht="12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</row>
    <row r="714" ht="12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</row>
    <row r="715" ht="12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</row>
    <row r="716" ht="12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</row>
    <row r="717" ht="12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</row>
    <row r="718" ht="12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</row>
    <row r="719" ht="12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</row>
    <row r="720" ht="12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</row>
    <row r="721" ht="12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</row>
    <row r="722" ht="12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</row>
    <row r="723" ht="12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</row>
    <row r="724" ht="12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</row>
    <row r="725" ht="12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</row>
    <row r="726" ht="12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</row>
    <row r="727" ht="12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</row>
    <row r="728" ht="12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</row>
    <row r="729" ht="12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</row>
    <row r="730" ht="12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</row>
    <row r="731" ht="12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</row>
    <row r="732" ht="12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</row>
    <row r="733" ht="12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</row>
    <row r="734" ht="12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</row>
    <row r="735" ht="12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</row>
    <row r="736" ht="12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</row>
    <row r="737" ht="12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</row>
    <row r="738" ht="12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</row>
    <row r="739" ht="12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</row>
    <row r="740" ht="12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</row>
    <row r="741" ht="12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</row>
    <row r="742" ht="12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</row>
    <row r="743" ht="12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</row>
    <row r="744" ht="12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</row>
    <row r="745" ht="12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</row>
    <row r="746" ht="12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</row>
    <row r="747" ht="12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</row>
    <row r="748" ht="12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</row>
    <row r="749" ht="12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</row>
    <row r="750" ht="12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</row>
    <row r="751" ht="12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</row>
    <row r="752" ht="12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</row>
    <row r="753" ht="12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</row>
    <row r="754" ht="12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</row>
    <row r="755" ht="12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</row>
    <row r="756" ht="12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</row>
    <row r="757" ht="12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</row>
    <row r="758" ht="12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</row>
    <row r="759" ht="12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</row>
    <row r="760" ht="12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</row>
    <row r="761" ht="12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</row>
    <row r="762" ht="12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</row>
    <row r="763" ht="12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</row>
    <row r="764" ht="12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</row>
    <row r="765" ht="12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</row>
    <row r="766" ht="12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</row>
    <row r="767" ht="12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</row>
    <row r="768" ht="12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</row>
    <row r="769" ht="12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</row>
    <row r="770" ht="12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</row>
    <row r="771" ht="12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</row>
    <row r="772" ht="12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</row>
    <row r="773" ht="12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</row>
    <row r="774" ht="12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</row>
    <row r="775" ht="12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</row>
    <row r="776" ht="12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</row>
    <row r="777" ht="12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</row>
    <row r="778" ht="12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</row>
    <row r="779" ht="12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</row>
    <row r="780" ht="12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</row>
    <row r="781" ht="12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</row>
    <row r="782" ht="12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</row>
    <row r="783" ht="12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</row>
    <row r="784" ht="12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</row>
    <row r="785" ht="12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</row>
    <row r="786" ht="12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</row>
    <row r="787" ht="12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</row>
    <row r="788" ht="12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</row>
    <row r="789" ht="12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</row>
    <row r="790" ht="12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</row>
    <row r="791" ht="12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</row>
    <row r="792" ht="12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</row>
    <row r="793" ht="12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</row>
    <row r="794" ht="12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</row>
    <row r="795" ht="12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</row>
    <row r="796" ht="12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</row>
    <row r="797" ht="12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</row>
    <row r="798" ht="12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</row>
    <row r="799" ht="12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</row>
    <row r="800" ht="12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</row>
    <row r="801" ht="12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</row>
    <row r="802" ht="12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</row>
    <row r="803" ht="12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</row>
    <row r="804" ht="12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</row>
    <row r="805" ht="12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</row>
    <row r="806" ht="12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</row>
    <row r="807" ht="12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</row>
    <row r="808" ht="12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</row>
    <row r="809" ht="12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</row>
    <row r="810" ht="12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</row>
    <row r="811" ht="12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</row>
    <row r="812" ht="12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</row>
    <row r="813" ht="12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</row>
    <row r="814" ht="12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</row>
    <row r="815" ht="12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</row>
    <row r="816" ht="12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</row>
    <row r="817" ht="12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</row>
    <row r="818" ht="12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</row>
    <row r="819" ht="12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</row>
    <row r="820" ht="12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</row>
    <row r="821" ht="12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</row>
    <row r="822" ht="12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</row>
    <row r="823" ht="12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</row>
    <row r="824" ht="12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</row>
    <row r="825" ht="12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</row>
    <row r="826" ht="12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</row>
    <row r="827" ht="12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</row>
    <row r="828" ht="12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</row>
    <row r="829" ht="12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</row>
    <row r="830" ht="12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</row>
    <row r="831" ht="12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</row>
    <row r="832" ht="12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</row>
    <row r="833" ht="12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</row>
    <row r="834" ht="12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</row>
    <row r="835" ht="12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</row>
    <row r="836" ht="12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</row>
    <row r="837" ht="12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</row>
    <row r="838" ht="12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</row>
    <row r="839" ht="12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</row>
    <row r="840" ht="12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</row>
    <row r="841" ht="12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</row>
    <row r="842" ht="12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</row>
    <row r="843" ht="12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</row>
    <row r="844" ht="12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</row>
    <row r="845" ht="12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</row>
    <row r="846" ht="12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</row>
    <row r="847" ht="12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</row>
    <row r="848" ht="12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</row>
    <row r="849" ht="12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</row>
    <row r="850" ht="12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</row>
    <row r="851" ht="12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</row>
    <row r="852" ht="12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</row>
    <row r="853" ht="12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</row>
    <row r="854" ht="12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</row>
    <row r="855" ht="12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</row>
    <row r="856" ht="12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</row>
    <row r="857" ht="12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</row>
    <row r="858" ht="12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</row>
    <row r="859" ht="12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</row>
    <row r="860" ht="12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</row>
    <row r="861" ht="12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</row>
    <row r="862" ht="12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</row>
    <row r="863" ht="12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</row>
    <row r="864" ht="12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</row>
    <row r="865" ht="12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</row>
    <row r="866" ht="12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</row>
    <row r="867" ht="12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</row>
    <row r="868" ht="12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</row>
    <row r="869" ht="12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</row>
    <row r="870" ht="12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</row>
    <row r="871" ht="12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</row>
    <row r="872" ht="12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</row>
    <row r="873" ht="12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</row>
    <row r="874" ht="12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</row>
    <row r="875" ht="12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</row>
    <row r="876" ht="12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</row>
    <row r="877" ht="12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</row>
    <row r="878" ht="12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</row>
    <row r="879" ht="12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</row>
    <row r="880" ht="12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</row>
    <row r="881" ht="12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</row>
    <row r="882" ht="12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</row>
    <row r="883" ht="12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</row>
    <row r="884" ht="12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</row>
    <row r="885" ht="12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</row>
    <row r="886" ht="12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</row>
    <row r="887" ht="12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</row>
    <row r="888" ht="12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</row>
    <row r="889" ht="12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</row>
    <row r="890" ht="12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</row>
    <row r="891" ht="12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</row>
    <row r="892" ht="12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</row>
    <row r="893" ht="12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</row>
    <row r="894" ht="12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</row>
    <row r="895" ht="12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</row>
    <row r="896" ht="12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</row>
    <row r="897" ht="12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</row>
    <row r="898" ht="12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</row>
    <row r="899" ht="12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</row>
    <row r="900" ht="12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</row>
    <row r="901" ht="12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</row>
    <row r="902" ht="12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</row>
    <row r="903" ht="12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</row>
    <row r="904" ht="12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</row>
    <row r="905" ht="12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</row>
    <row r="906" ht="12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</row>
    <row r="907" ht="12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</row>
    <row r="908" ht="12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</row>
    <row r="909" ht="12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</row>
    <row r="910" ht="12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</row>
    <row r="911" ht="12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</row>
    <row r="912" ht="12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</row>
    <row r="913" ht="12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</row>
    <row r="914" ht="12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</row>
    <row r="915" ht="12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</row>
    <row r="916" ht="12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</row>
    <row r="917" ht="12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</row>
    <row r="918" ht="12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</row>
    <row r="919" ht="12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</row>
    <row r="920" ht="12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</row>
    <row r="921" ht="12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</row>
    <row r="922" ht="12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</row>
    <row r="923" ht="12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</row>
    <row r="924" ht="12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</row>
    <row r="925" ht="12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</row>
    <row r="926" ht="12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</row>
    <row r="927" ht="12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</row>
    <row r="928" ht="12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</row>
    <row r="929" ht="12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</row>
    <row r="930" ht="12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</row>
    <row r="931" ht="12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</row>
    <row r="932" ht="12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</row>
    <row r="933" ht="12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</row>
    <row r="934" ht="12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</row>
    <row r="935" ht="12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</row>
    <row r="936" ht="12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</row>
    <row r="937" ht="12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</row>
    <row r="938" ht="12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</row>
    <row r="939" ht="12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</row>
    <row r="940" ht="12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</row>
    <row r="941" ht="12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</row>
    <row r="942" ht="12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</row>
    <row r="943" ht="12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</row>
    <row r="944" ht="12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</row>
    <row r="945" ht="12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</row>
    <row r="946" ht="12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</row>
    <row r="947" ht="12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</row>
    <row r="948" ht="12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</row>
    <row r="949" ht="12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</row>
    <row r="950" ht="12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</row>
    <row r="951" ht="12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</row>
    <row r="952" ht="12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</row>
    <row r="953" ht="12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</row>
    <row r="954" ht="12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</row>
    <row r="955" ht="12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</row>
    <row r="956" ht="12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</row>
    <row r="957" ht="12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</row>
    <row r="958" ht="12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</row>
    <row r="959" ht="12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</row>
    <row r="960" ht="12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</row>
    <row r="961" ht="12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</row>
    <row r="962" ht="12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</row>
    <row r="963" ht="12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</row>
    <row r="964" ht="12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</row>
    <row r="965" ht="12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</row>
    <row r="966" ht="12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</row>
    <row r="967" ht="12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</row>
    <row r="968" ht="12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</row>
    <row r="969" ht="12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</row>
    <row r="970" ht="12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</row>
    <row r="971" ht="12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</row>
    <row r="972" ht="12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</row>
    <row r="973" ht="12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</row>
    <row r="974" ht="12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</row>
    <row r="975" ht="12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</row>
    <row r="976" ht="12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</row>
    <row r="977" ht="12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</row>
    <row r="978" ht="12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</row>
    <row r="979" ht="12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</row>
    <row r="980" ht="12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</row>
    <row r="981" ht="12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</row>
    <row r="982" ht="12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</row>
    <row r="983" ht="12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</row>
    <row r="984" ht="12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</row>
    <row r="985" ht="12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</row>
    <row r="986" ht="12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</row>
    <row r="987" ht="12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</row>
    <row r="988" ht="12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</row>
    <row r="989" ht="12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</row>
    <row r="990" ht="12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</row>
    <row r="991" ht="12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</row>
    <row r="992" ht="12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</row>
    <row r="993" ht="12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</row>
    <row r="994" ht="12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</row>
    <row r="995" ht="12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</row>
    <row r="996" ht="12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</row>
    <row r="997" ht="12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</row>
    <row r="998" ht="12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</row>
    <row r="999" ht="12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</row>
    <row r="1000" ht="12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</row>
  </sheetData>
  <conditionalFormatting sqref="D129:D154">
    <cfRule type="containsText" dxfId="0" priority="1" operator="containsText" text="mil">
      <formula>NOT(ISERROR(SEARCH(("mil"),(D129))))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2026-07-27T12:12:24Z</dcterms:created>
  <dc:creator>Adir Sol</dc:creator>
</cp:coreProperties>
</file>